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480" windowHeight="8955"/>
  </bookViews>
  <sheets>
    <sheet name="Riepilogo" sheetId="6" r:id="rId1"/>
  </sheets>
  <definedNames>
    <definedName name="_xlnm._FilterDatabase" localSheetId="0" hidden="1">Riepilogo!$D$31:$I$71</definedName>
  </definedNames>
  <calcPr calcId="125725"/>
</workbook>
</file>

<file path=xl/calcChain.xml><?xml version="1.0" encoding="utf-8"?>
<calcChain xmlns="http://schemas.openxmlformats.org/spreadsheetml/2006/main">
  <c r="I78" i="6"/>
  <c r="I77"/>
  <c r="I76"/>
  <c r="I75"/>
</calcChain>
</file>

<file path=xl/comments1.xml><?xml version="1.0" encoding="utf-8"?>
<comments xmlns="http://schemas.openxmlformats.org/spreadsheetml/2006/main">
  <authors>
    <author>Claudio Guerrini</author>
  </authors>
  <commentList>
    <comment ref="D7" authorId="0">
      <text>
        <r>
          <rPr>
            <b/>
            <sz val="8"/>
            <color indexed="81"/>
            <rFont val="Tahoma"/>
            <family val="2"/>
          </rPr>
          <t xml:space="preserve">Autogrill     
Banca Popolare Di Milano     
Banca Popolare Emilia Romagna     
Buzzi Unicem     
Campari     
Enel     
Eni     
Generali     
Luxottica     
Mediaset     
Pirelli     
Prysmian     
Snam     
St Microelectronics     
Telecom Italia     
Tenaris   
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 xml:space="preserve">Ferragamo     
Intesa Sanpaolo     
Moncler     
Saipem     
Ubi Banca   
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 xml:space="preserve">A2a     
Banco Popolare     
CNH Industrial     
Enel Green Power     
Finmeccanica     
Gtech     
Mediobanca     
Mediolanum     
Mps     
Terna     
Tod's     
Unicredit   </t>
        </r>
      </text>
    </comment>
    <comment ref="H15" authorId="0">
      <text>
        <r>
          <rPr>
            <b/>
            <sz val="8"/>
            <color indexed="81"/>
            <rFont val="Tahoma"/>
            <family val="2"/>
          </rPr>
          <t>Atlantia     
Azimut     
Exor     
Fiat     
UnipolSai
World Duty Free     
Yoox</t>
        </r>
      </text>
    </comment>
  </commentList>
</comments>
</file>

<file path=xl/sharedStrings.xml><?xml version="1.0" encoding="utf-8"?>
<sst xmlns="http://schemas.openxmlformats.org/spreadsheetml/2006/main" count="112" uniqueCount="67">
  <si>
    <t>A2a</t>
  </si>
  <si>
    <t>Atlantia</t>
  </si>
  <si>
    <t>Autogrill</t>
  </si>
  <si>
    <t>Buzzi Unicem</t>
  </si>
  <si>
    <t>Campari</t>
  </si>
  <si>
    <t>Enel</t>
  </si>
  <si>
    <t>Enel Green Power</t>
  </si>
  <si>
    <t>Eni</t>
  </si>
  <si>
    <t>Exor</t>
  </si>
  <si>
    <t>Ferragamo</t>
  </si>
  <si>
    <t>Fiat</t>
  </si>
  <si>
    <t>Finmeccanica</t>
  </si>
  <si>
    <t>Gtech</t>
  </si>
  <si>
    <t>Luxottica</t>
  </si>
  <si>
    <t>Mediaset</t>
  </si>
  <si>
    <t>Pirelli</t>
  </si>
  <si>
    <t>Prysmian</t>
  </si>
  <si>
    <t>Saipem</t>
  </si>
  <si>
    <t>Snam</t>
  </si>
  <si>
    <t>St Microelectronics</t>
  </si>
  <si>
    <t>Telecom Italia</t>
  </si>
  <si>
    <t>Tenaris</t>
  </si>
  <si>
    <t>Terna</t>
  </si>
  <si>
    <t>Tod's</t>
  </si>
  <si>
    <t>Yoox</t>
  </si>
  <si>
    <t>Tipologia</t>
  </si>
  <si>
    <t>Società</t>
  </si>
  <si>
    <t>Azimut</t>
  </si>
  <si>
    <t>Banca Popolare Di Milano</t>
  </si>
  <si>
    <t>Banca Popolare Emilia Romagna</t>
  </si>
  <si>
    <t>Banco Popolare</t>
  </si>
  <si>
    <t>Intesa Sanpaolo</t>
  </si>
  <si>
    <t>Mps</t>
  </si>
  <si>
    <t>Ubi Banca</t>
  </si>
  <si>
    <t>Unicredit</t>
  </si>
  <si>
    <t>Generali</t>
  </si>
  <si>
    <t>Mediolanum</t>
  </si>
  <si>
    <t>BH</t>
  </si>
  <si>
    <t>ST</t>
  </si>
  <si>
    <t>CC</t>
  </si>
  <si>
    <t>GD</t>
  </si>
  <si>
    <t>Matrice crescita / margini</t>
  </si>
  <si>
    <t>Dispersione dei valori</t>
  </si>
  <si>
    <t>Delta Margini</t>
  </si>
  <si>
    <t>+</t>
  </si>
  <si>
    <t>-</t>
  </si>
  <si>
    <t>Performance</t>
  </si>
  <si>
    <t>Categoria</t>
  </si>
  <si>
    <t>Numero</t>
  </si>
  <si>
    <t>Perform.</t>
  </si>
  <si>
    <t>Bassa</t>
  </si>
  <si>
    <t>Alta</t>
  </si>
  <si>
    <t>Crescita ricavi</t>
  </si>
  <si>
    <t>Dati di base</t>
  </si>
  <si>
    <t>Crescita Ricavi</t>
  </si>
  <si>
    <t>TRS</t>
  </si>
  <si>
    <t>Mediobanca</t>
  </si>
  <si>
    <t>Media</t>
  </si>
  <si>
    <t>CNH Industrial</t>
  </si>
  <si>
    <t>Moncler</t>
  </si>
  <si>
    <t>World Duty Free</t>
  </si>
  <si>
    <t>UnipolSai</t>
  </si>
  <si>
    <t>Stars
(5)
Performance Media 
+7,54%</t>
  </si>
  <si>
    <t>Cost cutters
(16)
Performance Media
+7,30%</t>
  </si>
  <si>
    <t>Black holes
(12)
Performance Media
+1,35%</t>
  </si>
  <si>
    <t>Growth driven
(7)
Performance Media
+4,39%</t>
  </si>
  <si>
    <t>Analisi bilanci semestrali società Ftse Mib</t>
  </si>
</sst>
</file>

<file path=xl/styles.xml><?xml version="1.0" encoding="utf-8"?>
<styleSheet xmlns="http://schemas.openxmlformats.org/spreadsheetml/2006/main">
  <numFmts count="1">
    <numFmt numFmtId="166" formatCode="_-[$€]\ * #,##0.00_-;\-[$€]\ * #,##0.00_-;_-[$€]\ * &quot;-&quot;??_-;_-@_-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1" fontId="0" fillId="2" borderId="0" xfId="0" applyNumberFormat="1" applyFill="1" applyBorder="1"/>
    <xf numFmtId="1" fontId="0" fillId="2" borderId="1" xfId="0" applyNumberFormat="1" applyFill="1" applyBorder="1"/>
    <xf numFmtId="0" fontId="0" fillId="2" borderId="6" xfId="0" applyFill="1" applyBorder="1"/>
    <xf numFmtId="1" fontId="0" fillId="2" borderId="7" xfId="0" applyNumberFormat="1" applyFill="1" applyBorder="1"/>
    <xf numFmtId="10" fontId="0" fillId="0" borderId="1" xfId="0" applyNumberFormat="1" applyBorder="1"/>
    <xf numFmtId="10" fontId="0" fillId="2" borderId="0" xfId="0" applyNumberFormat="1" applyFill="1"/>
    <xf numFmtId="0" fontId="0" fillId="0" borderId="1" xfId="0" applyBorder="1"/>
    <xf numFmtId="0" fontId="0" fillId="2" borderId="8" xfId="0" applyFill="1" applyBorder="1" applyAlignment="1">
      <alignment horizont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10" fontId="0" fillId="0" borderId="9" xfId="0" applyNumberFormat="1" applyFill="1" applyBorder="1"/>
    <xf numFmtId="10" fontId="0" fillId="0" borderId="10" xfId="0" applyNumberFormat="1" applyFill="1" applyBorder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8" xfId="0" applyFill="1" applyBorder="1" applyAlignment="1">
      <alignment horizontal="left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Dispersione dei valori</a:t>
            </a:r>
          </a:p>
        </c:rich>
      </c:tx>
      <c:layout>
        <c:manualLayout>
          <c:xMode val="edge"/>
          <c:yMode val="edge"/>
          <c:x val="0.32378889449349402"/>
          <c:y val="3.75426621160409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19841555790518"/>
          <c:y val="0.22525597269624573"/>
          <c:w val="0.74889948386250305"/>
          <c:h val="0.610921501706484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Riepilogo!$F$32:$F$71</c:f>
              <c:numCache>
                <c:formatCode>0.00%</c:formatCode>
                <c:ptCount val="40"/>
                <c:pt idx="0">
                  <c:v>-9.2442882249560654E-2</c:v>
                </c:pt>
                <c:pt idx="1">
                  <c:v>0.25568468923698839</c:v>
                </c:pt>
                <c:pt idx="2">
                  <c:v>-2.7478506910436407E-2</c:v>
                </c:pt>
                <c:pt idx="3">
                  <c:v>0.14052326530972592</c:v>
                </c:pt>
                <c:pt idx="4">
                  <c:v>-1.8576538303892498E-2</c:v>
                </c:pt>
                <c:pt idx="5">
                  <c:v>3.8495699455527221E-2</c:v>
                </c:pt>
                <c:pt idx="6">
                  <c:v>-5.5921348398258908E-2</c:v>
                </c:pt>
                <c:pt idx="7">
                  <c:v>2.6970209086963459E-2</c:v>
                </c:pt>
                <c:pt idx="8">
                  <c:v>-1.7892928714572043E-2</c:v>
                </c:pt>
                <c:pt idx="9">
                  <c:v>-3.7443934738009998E-2</c:v>
                </c:pt>
                <c:pt idx="10">
                  <c:v>-8.1095527782727106E-2</c:v>
                </c:pt>
                <c:pt idx="11">
                  <c:v>-1.3296011196641033E-2</c:v>
                </c:pt>
                <c:pt idx="12">
                  <c:v>-4.6064061261322009E-2</c:v>
                </c:pt>
                <c:pt idx="13">
                  <c:v>5.7526715333782397E-2</c:v>
                </c:pt>
                <c:pt idx="14">
                  <c:v>5.50161449636839E-2</c:v>
                </c:pt>
                <c:pt idx="15">
                  <c:v>8.252357816519007E-2</c:v>
                </c:pt>
                <c:pt idx="16">
                  <c:v>-1.101055806938156E-2</c:v>
                </c:pt>
                <c:pt idx="17">
                  <c:v>4.8412983590849112E-2</c:v>
                </c:pt>
                <c:pt idx="18">
                  <c:v>8.3920220072704055E-3</c:v>
                </c:pt>
                <c:pt idx="19">
                  <c:v>5.4908112953832466E-2</c:v>
                </c:pt>
                <c:pt idx="20">
                  <c:v>5.3030506001450206E-3</c:v>
                </c:pt>
                <c:pt idx="21">
                  <c:v>-7.0236039147956175E-3</c:v>
                </c:pt>
                <c:pt idx="22">
                  <c:v>3.4466052925581359E-2</c:v>
                </c:pt>
                <c:pt idx="23">
                  <c:v>-0.13093333871319479</c:v>
                </c:pt>
                <c:pt idx="24">
                  <c:v>0.19157541948232004</c:v>
                </c:pt>
                <c:pt idx="25">
                  <c:v>-9.7242484825561415E-2</c:v>
                </c:pt>
                <c:pt idx="26">
                  <c:v>-3.3374142434442367E-2</c:v>
                </c:pt>
                <c:pt idx="27">
                  <c:v>-6.1929223744292217E-2</c:v>
                </c:pt>
                <c:pt idx="28">
                  <c:v>0.13724742661075107</c:v>
                </c:pt>
                <c:pt idx="29">
                  <c:v>3.9436619718309363E-3</c:v>
                </c:pt>
                <c:pt idx="30">
                  <c:v>-0.12810948005076195</c:v>
                </c:pt>
                <c:pt idx="31">
                  <c:v>-0.10520173391130372</c:v>
                </c:pt>
                <c:pt idx="32">
                  <c:v>-8.8023851688538657E-2</c:v>
                </c:pt>
                <c:pt idx="33">
                  <c:v>3.4392686112320492E-2</c:v>
                </c:pt>
                <c:pt idx="34">
                  <c:v>-2.7477124449103774E-2</c:v>
                </c:pt>
                <c:pt idx="35">
                  <c:v>6.294562767376588E-2</c:v>
                </c:pt>
                <c:pt idx="36">
                  <c:v>-3.4558896025475794E-2</c:v>
                </c:pt>
                <c:pt idx="37">
                  <c:v>0.12097139545909497</c:v>
                </c:pt>
                <c:pt idx="38">
                  <c:v>0.13435908549138587</c:v>
                </c:pt>
                <c:pt idx="39">
                  <c:v>0.14722243646600597</c:v>
                </c:pt>
              </c:numCache>
            </c:numRef>
          </c:xVal>
          <c:yVal>
            <c:numRef>
              <c:f>Riepilogo!$G$32:$G$71</c:f>
              <c:numCache>
                <c:formatCode>0.00%</c:formatCode>
                <c:ptCount val="40"/>
                <c:pt idx="0">
                  <c:v>-1.0107830471603463E-3</c:v>
                </c:pt>
                <c:pt idx="1">
                  <c:v>-1.1120385781083764E-2</c:v>
                </c:pt>
                <c:pt idx="2">
                  <c:v>1.9721314331074061E-3</c:v>
                </c:pt>
                <c:pt idx="3">
                  <c:v>-3.6754949868371301E-2</c:v>
                </c:pt>
                <c:pt idx="4">
                  <c:v>4.2563025507249552E-3</c:v>
                </c:pt>
                <c:pt idx="5">
                  <c:v>9.6888142533335664E-4</c:v>
                </c:pt>
                <c:pt idx="6">
                  <c:v>-3.2006228916450885E-2</c:v>
                </c:pt>
                <c:pt idx="7">
                  <c:v>2.2931020001508193E-2</c:v>
                </c:pt>
                <c:pt idx="8">
                  <c:v>2.6490818687367468E-3</c:v>
                </c:pt>
                <c:pt idx="9">
                  <c:v>-1.0115681051436246E-2</c:v>
                </c:pt>
                <c:pt idx="10">
                  <c:v>1.095152164025226E-2</c:v>
                </c:pt>
                <c:pt idx="11">
                  <c:v>-4.1954647648258736E-2</c:v>
                </c:pt>
                <c:pt idx="12">
                  <c:v>2.7079634871228248E-2</c:v>
                </c:pt>
                <c:pt idx="13">
                  <c:v>-1.285872145526408E-2</c:v>
                </c:pt>
                <c:pt idx="14">
                  <c:v>6.5590404469670904E-3</c:v>
                </c:pt>
                <c:pt idx="15">
                  <c:v>-1.4043893611273894E-2</c:v>
                </c:pt>
                <c:pt idx="16">
                  <c:v>-1.3926143890528597E-3</c:v>
                </c:pt>
                <c:pt idx="17">
                  <c:v>1.6924133823403506E-3</c:v>
                </c:pt>
                <c:pt idx="18">
                  <c:v>-1.314604739151598E-2</c:v>
                </c:pt>
                <c:pt idx="19">
                  <c:v>1.5082679629612183E-2</c:v>
                </c:pt>
                <c:pt idx="20">
                  <c:v>6.310229004822504E-3</c:v>
                </c:pt>
                <c:pt idx="21">
                  <c:v>7.845178815756193E-3</c:v>
                </c:pt>
                <c:pt idx="22">
                  <c:v>-3.0025035908807562E-2</c:v>
                </c:pt>
                <c:pt idx="23">
                  <c:v>-6.91927926654613E-2</c:v>
                </c:pt>
                <c:pt idx="24">
                  <c:v>8.9784338607684921E-3</c:v>
                </c:pt>
                <c:pt idx="25">
                  <c:v>-7.4942665902900107E-2</c:v>
                </c:pt>
                <c:pt idx="26">
                  <c:v>2.2590587299713388E-2</c:v>
                </c:pt>
                <c:pt idx="27">
                  <c:v>1.4642225565497408E-2</c:v>
                </c:pt>
                <c:pt idx="28">
                  <c:v>8.5770503561355238E-2</c:v>
                </c:pt>
                <c:pt idx="29">
                  <c:v>1.4867928107364703E-2</c:v>
                </c:pt>
                <c:pt idx="30">
                  <c:v>0.1191620771454041</c:v>
                </c:pt>
                <c:pt idx="31">
                  <c:v>1.2907895576396433E-2</c:v>
                </c:pt>
                <c:pt idx="32">
                  <c:v>1.1685363126613391E-2</c:v>
                </c:pt>
                <c:pt idx="33">
                  <c:v>-4.611031956482603E-3</c:v>
                </c:pt>
                <c:pt idx="34">
                  <c:v>-4.8044805987960237E-2</c:v>
                </c:pt>
                <c:pt idx="35">
                  <c:v>5.7872256697570013E-2</c:v>
                </c:pt>
                <c:pt idx="36">
                  <c:v>-2.0059158969830571E-2</c:v>
                </c:pt>
                <c:pt idx="37">
                  <c:v>-6.931174332993971E-3</c:v>
                </c:pt>
                <c:pt idx="38">
                  <c:v>-1.7434929398179561E-2</c:v>
                </c:pt>
                <c:pt idx="39">
                  <c:v>-7.6517622553450015E-4</c:v>
                </c:pt>
              </c:numCache>
            </c:numRef>
          </c:yVal>
        </c:ser>
        <c:axId val="90669440"/>
        <c:axId val="90678400"/>
      </c:scatterChart>
      <c:valAx>
        <c:axId val="90669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Crescita ricavi</a:t>
                </a:r>
              </a:p>
            </c:rich>
          </c:tx>
          <c:layout>
            <c:manualLayout>
              <c:xMode val="edge"/>
              <c:yMode val="edge"/>
              <c:x val="0.44493439923595762"/>
              <c:y val="0.87372013651877301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0678400"/>
        <c:crosses val="autoZero"/>
        <c:crossBetween val="midCat"/>
      </c:valAx>
      <c:valAx>
        <c:axId val="90678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Delta margini</a:t>
                </a:r>
              </a:p>
            </c:rich>
          </c:tx>
          <c:layout>
            <c:manualLayout>
              <c:xMode val="edge"/>
              <c:yMode val="edge"/>
              <c:x val="3.7444974193125168E-2"/>
              <c:y val="0.33105802047781602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0669440"/>
        <c:crossesAt val="0.05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56" r="0.75000000000000056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19</xdr:col>
      <xdr:colOff>0</xdr:colOff>
      <xdr:row>23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78"/>
  <sheetViews>
    <sheetView tabSelected="1" zoomScale="75" workbookViewId="0"/>
  </sheetViews>
  <sheetFormatPr defaultRowHeight="12.75"/>
  <cols>
    <col min="1" max="1" width="2.28515625" style="1" customWidth="1"/>
    <col min="2" max="3" width="3.5703125" style="1" customWidth="1"/>
    <col min="4" max="11" width="10.7109375" style="1" customWidth="1"/>
    <col min="12" max="12" width="2.5703125" style="1" customWidth="1"/>
    <col min="13" max="19" width="10.7109375" style="1" customWidth="1"/>
    <col min="20" max="22" width="9.140625" style="1"/>
    <col min="23" max="23" width="9.85546875" style="1" bestFit="1" customWidth="1"/>
    <col min="24" max="16384" width="9.140625" style="1"/>
  </cols>
  <sheetData>
    <row r="2" spans="2:19" ht="20.25">
      <c r="D2" s="37" t="s">
        <v>66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4" spans="2:19" ht="15.75">
      <c r="D4" s="38" t="s">
        <v>41</v>
      </c>
      <c r="E4" s="38"/>
      <c r="F4" s="38"/>
      <c r="G4" s="38"/>
      <c r="H4" s="38"/>
      <c r="I4" s="38"/>
      <c r="J4" s="38"/>
      <c r="K4" s="38"/>
      <c r="M4" s="38" t="s">
        <v>42</v>
      </c>
      <c r="N4" s="38"/>
      <c r="O4" s="38"/>
      <c r="P4" s="38"/>
      <c r="Q4" s="38"/>
      <c r="R4" s="38"/>
      <c r="S4" s="38"/>
    </row>
    <row r="6" spans="2:19" ht="13.5" thickBot="1"/>
    <row r="7" spans="2:19">
      <c r="B7" s="32" t="s">
        <v>43</v>
      </c>
      <c r="C7" s="33" t="s">
        <v>44</v>
      </c>
      <c r="D7" s="23" t="s">
        <v>63</v>
      </c>
      <c r="E7" s="24"/>
      <c r="F7" s="24"/>
      <c r="G7" s="25"/>
      <c r="H7" s="23" t="s">
        <v>62</v>
      </c>
      <c r="I7" s="24"/>
      <c r="J7" s="24"/>
      <c r="K7" s="25"/>
    </row>
    <row r="8" spans="2:19">
      <c r="B8" s="32"/>
      <c r="C8" s="33"/>
      <c r="D8" s="26"/>
      <c r="E8" s="27"/>
      <c r="F8" s="27"/>
      <c r="G8" s="28"/>
      <c r="H8" s="26"/>
      <c r="I8" s="27"/>
      <c r="J8" s="27"/>
      <c r="K8" s="28"/>
    </row>
    <row r="9" spans="2:19">
      <c r="B9" s="32"/>
      <c r="C9" s="33"/>
      <c r="D9" s="26"/>
      <c r="E9" s="27"/>
      <c r="F9" s="27"/>
      <c r="G9" s="28"/>
      <c r="H9" s="26"/>
      <c r="I9" s="27"/>
      <c r="J9" s="27"/>
      <c r="K9" s="28"/>
    </row>
    <row r="10" spans="2:19">
      <c r="B10" s="32"/>
      <c r="C10" s="33"/>
      <c r="D10" s="26"/>
      <c r="E10" s="27"/>
      <c r="F10" s="27"/>
      <c r="G10" s="28"/>
      <c r="H10" s="26"/>
      <c r="I10" s="27"/>
      <c r="J10" s="27"/>
      <c r="K10" s="28"/>
    </row>
    <row r="11" spans="2:19">
      <c r="B11" s="32"/>
      <c r="C11" s="33"/>
      <c r="D11" s="26"/>
      <c r="E11" s="27"/>
      <c r="F11" s="27"/>
      <c r="G11" s="28"/>
      <c r="H11" s="26"/>
      <c r="I11" s="27"/>
      <c r="J11" s="27"/>
      <c r="K11" s="28"/>
    </row>
    <row r="12" spans="2:19">
      <c r="B12" s="32"/>
      <c r="C12" s="33"/>
      <c r="D12" s="26"/>
      <c r="E12" s="27"/>
      <c r="F12" s="27"/>
      <c r="G12" s="28"/>
      <c r="H12" s="26"/>
      <c r="I12" s="27"/>
      <c r="J12" s="27"/>
      <c r="K12" s="28"/>
    </row>
    <row r="13" spans="2:19">
      <c r="B13" s="32"/>
      <c r="C13" s="33"/>
      <c r="D13" s="26"/>
      <c r="E13" s="27"/>
      <c r="F13" s="27"/>
      <c r="G13" s="28"/>
      <c r="H13" s="26"/>
      <c r="I13" s="27"/>
      <c r="J13" s="27"/>
      <c r="K13" s="28"/>
    </row>
    <row r="14" spans="2:19" ht="13.5" thickBot="1">
      <c r="B14" s="32"/>
      <c r="C14" s="33"/>
      <c r="D14" s="29"/>
      <c r="E14" s="30"/>
      <c r="F14" s="30"/>
      <c r="G14" s="31"/>
      <c r="H14" s="29"/>
      <c r="I14" s="30"/>
      <c r="J14" s="30"/>
      <c r="K14" s="31"/>
    </row>
    <row r="15" spans="2:19">
      <c r="B15" s="32"/>
      <c r="C15" s="22" t="s">
        <v>45</v>
      </c>
      <c r="D15" s="23" t="s">
        <v>64</v>
      </c>
      <c r="E15" s="24"/>
      <c r="F15" s="24"/>
      <c r="G15" s="25"/>
      <c r="H15" s="23" t="s">
        <v>65</v>
      </c>
      <c r="I15" s="24"/>
      <c r="J15" s="24"/>
      <c r="K15" s="25"/>
    </row>
    <row r="16" spans="2:19">
      <c r="B16" s="32"/>
      <c r="C16" s="22"/>
      <c r="D16" s="26"/>
      <c r="E16" s="27"/>
      <c r="F16" s="27"/>
      <c r="G16" s="28"/>
      <c r="H16" s="26"/>
      <c r="I16" s="27"/>
      <c r="J16" s="27"/>
      <c r="K16" s="28"/>
    </row>
    <row r="17" spans="2:23" ht="13.5" thickBot="1">
      <c r="B17" s="32"/>
      <c r="C17" s="22"/>
      <c r="D17" s="26"/>
      <c r="E17" s="27"/>
      <c r="F17" s="27"/>
      <c r="G17" s="28"/>
      <c r="H17" s="26"/>
      <c r="I17" s="27"/>
      <c r="J17" s="27"/>
      <c r="K17" s="28"/>
    </row>
    <row r="18" spans="2:23" ht="13.5" thickBot="1">
      <c r="B18" s="32"/>
      <c r="C18" s="22"/>
      <c r="D18" s="26"/>
      <c r="E18" s="27"/>
      <c r="F18" s="27"/>
      <c r="G18" s="28"/>
      <c r="H18" s="26"/>
      <c r="I18" s="27"/>
      <c r="J18" s="27"/>
      <c r="K18" s="28"/>
      <c r="U18" s="34" t="s">
        <v>46</v>
      </c>
      <c r="V18" s="35"/>
      <c r="W18" s="36"/>
    </row>
    <row r="19" spans="2:23">
      <c r="B19" s="32"/>
      <c r="C19" s="22"/>
      <c r="D19" s="26"/>
      <c r="E19" s="27"/>
      <c r="F19" s="27"/>
      <c r="G19" s="28"/>
      <c r="H19" s="26"/>
      <c r="I19" s="27"/>
      <c r="J19" s="27"/>
      <c r="K19" s="28"/>
      <c r="U19" s="3" t="s">
        <v>47</v>
      </c>
      <c r="V19" s="4" t="s">
        <v>48</v>
      </c>
      <c r="W19" s="5" t="s">
        <v>49</v>
      </c>
    </row>
    <row r="20" spans="2:23">
      <c r="B20" s="32"/>
      <c r="C20" s="22"/>
      <c r="D20" s="26"/>
      <c r="E20" s="27"/>
      <c r="F20" s="27"/>
      <c r="G20" s="28"/>
      <c r="H20" s="26"/>
      <c r="I20" s="27"/>
      <c r="J20" s="27"/>
      <c r="K20" s="28"/>
      <c r="U20" s="6" t="s">
        <v>38</v>
      </c>
      <c r="V20" s="7">
        <v>5</v>
      </c>
      <c r="W20" s="17">
        <v>7.5429713307076082E-2</v>
      </c>
    </row>
    <row r="21" spans="2:23">
      <c r="B21" s="32"/>
      <c r="C21" s="22"/>
      <c r="D21" s="26"/>
      <c r="E21" s="27"/>
      <c r="F21" s="27"/>
      <c r="G21" s="28"/>
      <c r="H21" s="26"/>
      <c r="I21" s="27"/>
      <c r="J21" s="27"/>
      <c r="K21" s="28"/>
      <c r="U21" s="6" t="s">
        <v>39</v>
      </c>
      <c r="V21" s="8">
        <v>16</v>
      </c>
      <c r="W21" s="17">
        <v>7.3016877023482182E-2</v>
      </c>
    </row>
    <row r="22" spans="2:23">
      <c r="B22" s="32"/>
      <c r="C22" s="22"/>
      <c r="D22" s="26"/>
      <c r="E22" s="27"/>
      <c r="F22" s="27"/>
      <c r="G22" s="28"/>
      <c r="H22" s="26"/>
      <c r="I22" s="27"/>
      <c r="J22" s="27"/>
      <c r="K22" s="28"/>
      <c r="U22" s="6" t="s">
        <v>40</v>
      </c>
      <c r="V22" s="8">
        <v>7</v>
      </c>
      <c r="W22" s="17">
        <v>4.3872317376423421E-2</v>
      </c>
    </row>
    <row r="23" spans="2:23" ht="13.5" thickBot="1">
      <c r="B23" s="32"/>
      <c r="C23" s="22"/>
      <c r="D23" s="29"/>
      <c r="E23" s="30"/>
      <c r="F23" s="30"/>
      <c r="G23" s="31"/>
      <c r="H23" s="29"/>
      <c r="I23" s="30"/>
      <c r="J23" s="30"/>
      <c r="K23" s="31"/>
      <c r="U23" s="9" t="s">
        <v>37</v>
      </c>
      <c r="V23" s="10">
        <v>12</v>
      </c>
      <c r="W23" s="18">
        <v>1.3545447625667442E-2</v>
      </c>
    </row>
    <row r="24" spans="2:23">
      <c r="D24" s="39" t="s">
        <v>50</v>
      </c>
      <c r="E24" s="39"/>
      <c r="F24" s="39"/>
      <c r="G24" s="39"/>
      <c r="H24" s="39" t="s">
        <v>51</v>
      </c>
      <c r="I24" s="39"/>
      <c r="J24" s="39"/>
      <c r="K24" s="39"/>
    </row>
    <row r="25" spans="2:23">
      <c r="D25" s="39" t="s">
        <v>52</v>
      </c>
      <c r="E25" s="39"/>
      <c r="F25" s="39"/>
      <c r="G25" s="39"/>
      <c r="H25" s="39"/>
      <c r="I25" s="39"/>
      <c r="J25" s="39"/>
      <c r="K25" s="39"/>
    </row>
    <row r="29" spans="2:23" ht="15.75">
      <c r="D29" s="38" t="s">
        <v>53</v>
      </c>
      <c r="E29" s="38"/>
      <c r="F29" s="38"/>
      <c r="G29" s="38"/>
      <c r="H29" s="38"/>
      <c r="I29" s="38"/>
      <c r="J29" s="38"/>
      <c r="K29" s="2"/>
    </row>
    <row r="31" spans="2:23" ht="25.5" customHeight="1">
      <c r="D31" s="40" t="s">
        <v>26</v>
      </c>
      <c r="E31" s="40"/>
      <c r="F31" s="14" t="s">
        <v>54</v>
      </c>
      <c r="G31" s="14" t="s">
        <v>43</v>
      </c>
      <c r="H31" s="15" t="s">
        <v>25</v>
      </c>
      <c r="I31" s="16" t="s">
        <v>55</v>
      </c>
    </row>
    <row r="32" spans="2:23">
      <c r="D32" s="19" t="s">
        <v>0</v>
      </c>
      <c r="E32" s="20"/>
      <c r="F32" s="11">
        <v>-9.2442882249560654E-2</v>
      </c>
      <c r="G32" s="11">
        <v>-1.0107830471603463E-3</v>
      </c>
      <c r="H32" s="13" t="s">
        <v>37</v>
      </c>
      <c r="I32" s="11">
        <v>-3.7602820211515731E-2</v>
      </c>
    </row>
    <row r="33" spans="4:9">
      <c r="D33" s="19" t="s">
        <v>1</v>
      </c>
      <c r="E33" s="20"/>
      <c r="F33" s="11">
        <v>0.25568468923698839</v>
      </c>
      <c r="G33" s="11">
        <v>-1.1120385781083764E-2</v>
      </c>
      <c r="H33" s="13" t="s">
        <v>40</v>
      </c>
      <c r="I33" s="11">
        <v>0.2221811460258778</v>
      </c>
    </row>
    <row r="34" spans="4:9">
      <c r="D34" s="19" t="s">
        <v>2</v>
      </c>
      <c r="E34" s="20"/>
      <c r="F34" s="11">
        <v>-2.7478506910436407E-2</v>
      </c>
      <c r="G34" s="11">
        <v>1.9721314331074061E-3</v>
      </c>
      <c r="H34" s="13" t="s">
        <v>39</v>
      </c>
      <c r="I34" s="11">
        <v>4.2763157894736725E-2</v>
      </c>
    </row>
    <row r="35" spans="4:9">
      <c r="D35" s="19" t="s">
        <v>27</v>
      </c>
      <c r="E35" s="20"/>
      <c r="F35" s="11">
        <v>0.14052326530972592</v>
      </c>
      <c r="G35" s="11">
        <v>-3.6754949868371301E-2</v>
      </c>
      <c r="H35" s="13" t="s">
        <v>40</v>
      </c>
      <c r="I35" s="11">
        <v>5.9949622166246774E-2</v>
      </c>
    </row>
    <row r="36" spans="4:9">
      <c r="D36" s="19" t="s">
        <v>28</v>
      </c>
      <c r="E36" s="20"/>
      <c r="F36" s="11">
        <v>-1.8576538303892498E-2</v>
      </c>
      <c r="G36" s="11">
        <v>4.2563025507249552E-3</v>
      </c>
      <c r="H36" s="13" t="s">
        <v>39</v>
      </c>
      <c r="I36" s="11">
        <v>0.59695594753841408</v>
      </c>
    </row>
    <row r="37" spans="4:9">
      <c r="D37" s="19" t="s">
        <v>29</v>
      </c>
      <c r="E37" s="20"/>
      <c r="F37" s="11">
        <v>3.8495699455527221E-2</v>
      </c>
      <c r="G37" s="11">
        <v>9.6888142533335664E-4</v>
      </c>
      <c r="H37" s="13" t="s">
        <v>39</v>
      </c>
      <c r="I37" s="11">
        <v>-1.142655525246361E-2</v>
      </c>
    </row>
    <row r="38" spans="4:9">
      <c r="D38" s="19" t="s">
        <v>30</v>
      </c>
      <c r="E38" s="20"/>
      <c r="F38" s="11">
        <v>-5.5921348398258908E-2</v>
      </c>
      <c r="G38" s="11">
        <v>-3.2006228916450885E-2</v>
      </c>
      <c r="H38" s="13" t="s">
        <v>37</v>
      </c>
      <c r="I38" s="11">
        <v>8.4399180143688968E-2</v>
      </c>
    </row>
    <row r="39" spans="4:9">
      <c r="D39" s="19" t="s">
        <v>3</v>
      </c>
      <c r="E39" s="20"/>
      <c r="F39" s="11">
        <v>2.6970209086963459E-2</v>
      </c>
      <c r="G39" s="11">
        <v>2.2931020001508193E-2</v>
      </c>
      <c r="H39" s="13" t="s">
        <v>39</v>
      </c>
      <c r="I39" s="11">
        <v>-0.19165378670788247</v>
      </c>
    </row>
    <row r="40" spans="4:9">
      <c r="D40" s="19" t="s">
        <v>4</v>
      </c>
      <c r="E40" s="20"/>
      <c r="F40" s="11">
        <v>-1.7892928714572043E-2</v>
      </c>
      <c r="G40" s="11">
        <v>2.6490818687367468E-3</v>
      </c>
      <c r="H40" s="13" t="s">
        <v>39</v>
      </c>
      <c r="I40" s="11">
        <v>-4.9084858569051537E-2</v>
      </c>
    </row>
    <row r="41" spans="4:9">
      <c r="D41" s="19" t="s">
        <v>58</v>
      </c>
      <c r="E41" s="20"/>
      <c r="F41" s="11">
        <v>-3.7443934738009998E-2</v>
      </c>
      <c r="G41" s="11">
        <v>-1.0115681051436246E-2</v>
      </c>
      <c r="H41" s="13" t="s">
        <v>37</v>
      </c>
      <c r="I41" s="11">
        <v>-0.21765417170495771</v>
      </c>
    </row>
    <row r="42" spans="4:9">
      <c r="D42" s="19" t="s">
        <v>5</v>
      </c>
      <c r="E42" s="20"/>
      <c r="F42" s="11">
        <v>-8.1095527782727106E-2</v>
      </c>
      <c r="G42" s="11">
        <v>1.095152164025226E-2</v>
      </c>
      <c r="H42" s="13" t="s">
        <v>39</v>
      </c>
      <c r="I42" s="11">
        <v>0.36191677175283732</v>
      </c>
    </row>
    <row r="43" spans="4:9">
      <c r="D43" s="19" t="s">
        <v>6</v>
      </c>
      <c r="E43" s="20"/>
      <c r="F43" s="11">
        <v>-1.3296011196641033E-2</v>
      </c>
      <c r="G43" s="11">
        <v>-4.1954647648258736E-2</v>
      </c>
      <c r="H43" s="13" t="s">
        <v>37</v>
      </c>
      <c r="I43" s="11">
        <v>0.11377245508982026</v>
      </c>
    </row>
    <row r="44" spans="4:9">
      <c r="D44" s="19" t="s">
        <v>7</v>
      </c>
      <c r="E44" s="20"/>
      <c r="F44" s="11">
        <v>-4.6064061261322009E-2</v>
      </c>
      <c r="G44" s="11">
        <v>2.7079634871228248E-2</v>
      </c>
      <c r="H44" s="13" t="s">
        <v>39</v>
      </c>
      <c r="I44" s="11">
        <v>0.11838360842344908</v>
      </c>
    </row>
    <row r="45" spans="4:9">
      <c r="D45" s="19" t="s">
        <v>8</v>
      </c>
      <c r="E45" s="20"/>
      <c r="F45" s="11">
        <v>5.7526715333782397E-2</v>
      </c>
      <c r="G45" s="11">
        <v>-1.285872145526408E-2</v>
      </c>
      <c r="H45" s="13" t="s">
        <v>40</v>
      </c>
      <c r="I45" s="11">
        <v>7.9011065006915571E-2</v>
      </c>
    </row>
    <row r="46" spans="4:9">
      <c r="D46" s="19" t="s">
        <v>9</v>
      </c>
      <c r="E46" s="20"/>
      <c r="F46" s="11">
        <v>5.50161449636839E-2</v>
      </c>
      <c r="G46" s="11">
        <v>6.5590404469670904E-3</v>
      </c>
      <c r="H46" s="13" t="s">
        <v>38</v>
      </c>
      <c r="I46" s="11">
        <v>-0.17138707334785763</v>
      </c>
    </row>
    <row r="47" spans="4:9">
      <c r="D47" s="19" t="s">
        <v>10</v>
      </c>
      <c r="E47" s="20"/>
      <c r="F47" s="11">
        <v>8.252357816519007E-2</v>
      </c>
      <c r="G47" s="11">
        <v>-1.4043893611273894E-2</v>
      </c>
      <c r="H47" s="13" t="s">
        <v>40</v>
      </c>
      <c r="I47" s="11">
        <v>0.37874892887746348</v>
      </c>
    </row>
    <row r="48" spans="4:9">
      <c r="D48" s="19" t="s">
        <v>11</v>
      </c>
      <c r="E48" s="20"/>
      <c r="F48" s="11">
        <v>-1.101055806938156E-2</v>
      </c>
      <c r="G48" s="11">
        <v>-1.3926143890528597E-3</v>
      </c>
      <c r="H48" s="13" t="s">
        <v>37</v>
      </c>
      <c r="I48" s="11">
        <v>0.38160291438979965</v>
      </c>
    </row>
    <row r="49" spans="4:9">
      <c r="D49" s="19" t="s">
        <v>35</v>
      </c>
      <c r="E49" s="20"/>
      <c r="F49" s="11">
        <v>4.8412983590849112E-2</v>
      </c>
      <c r="G49" s="11">
        <v>1.6924133823403506E-3</v>
      </c>
      <c r="H49" s="13" t="s">
        <v>39</v>
      </c>
      <c r="I49" s="11">
        <v>-5.2631578947370805E-3</v>
      </c>
    </row>
    <row r="50" spans="4:9">
      <c r="D50" s="19" t="s">
        <v>12</v>
      </c>
      <c r="E50" s="20"/>
      <c r="F50" s="11">
        <v>8.3920220072704055E-3</v>
      </c>
      <c r="G50" s="11">
        <v>-1.314604739151598E-2</v>
      </c>
      <c r="H50" s="13" t="s">
        <v>37</v>
      </c>
      <c r="I50" s="11">
        <v>-0.11668928086838526</v>
      </c>
    </row>
    <row r="51" spans="4:9">
      <c r="D51" s="19" t="s">
        <v>31</v>
      </c>
      <c r="E51" s="20"/>
      <c r="F51" s="11">
        <v>5.4908112953832466E-2</v>
      </c>
      <c r="G51" s="11">
        <v>1.5082679629612183E-2</v>
      </c>
      <c r="H51" s="13" t="s">
        <v>38</v>
      </c>
      <c r="I51" s="11">
        <v>0.37819799777530583</v>
      </c>
    </row>
    <row r="52" spans="4:9">
      <c r="D52" s="19" t="s">
        <v>13</v>
      </c>
      <c r="E52" s="20"/>
      <c r="F52" s="11">
        <v>5.3030506001450206E-3</v>
      </c>
      <c r="G52" s="11">
        <v>6.310229004822504E-3</v>
      </c>
      <c r="H52" s="13" t="s">
        <v>39</v>
      </c>
      <c r="I52" s="11">
        <v>6.6115702479338845E-2</v>
      </c>
    </row>
    <row r="53" spans="4:9">
      <c r="D53" s="19" t="s">
        <v>14</v>
      </c>
      <c r="E53" s="20"/>
      <c r="F53" s="11">
        <v>-7.0236039147956175E-3</v>
      </c>
      <c r="G53" s="11">
        <v>7.845178815756193E-3</v>
      </c>
      <c r="H53" s="13" t="s">
        <v>39</v>
      </c>
      <c r="I53" s="11">
        <v>-0.14446952595936791</v>
      </c>
    </row>
    <row r="54" spans="4:9">
      <c r="D54" s="19" t="s">
        <v>56</v>
      </c>
      <c r="E54" s="20"/>
      <c r="F54" s="11">
        <v>3.4466052925581359E-2</v>
      </c>
      <c r="G54" s="11">
        <v>-3.0025035908807562E-2</v>
      </c>
      <c r="H54" s="13" t="s">
        <v>37</v>
      </c>
      <c r="I54" s="11">
        <v>6.4465408805031377E-2</v>
      </c>
    </row>
    <row r="55" spans="4:9">
      <c r="D55" s="19" t="s">
        <v>36</v>
      </c>
      <c r="E55" s="20"/>
      <c r="F55" s="11">
        <v>-0.13093333871319479</v>
      </c>
      <c r="G55" s="11">
        <v>-6.91927926654613E-2</v>
      </c>
      <c r="H55" s="13" t="s">
        <v>37</v>
      </c>
      <c r="I55" s="11">
        <v>-6.8503937007873938E-2</v>
      </c>
    </row>
    <row r="56" spans="4:9">
      <c r="D56" s="19" t="s">
        <v>59</v>
      </c>
      <c r="E56" s="20"/>
      <c r="F56" s="11">
        <v>0.19157541948232004</v>
      </c>
      <c r="G56" s="11">
        <v>8.9784338607684921E-3</v>
      </c>
      <c r="H56" s="13" t="s">
        <v>38</v>
      </c>
      <c r="I56" s="11">
        <v>-0.23322033898305083</v>
      </c>
    </row>
    <row r="57" spans="4:9">
      <c r="D57" s="19" t="s">
        <v>32</v>
      </c>
      <c r="E57" s="20"/>
      <c r="F57" s="11">
        <v>-9.7242484825561415E-2</v>
      </c>
      <c r="G57" s="11">
        <v>-7.4942665902900107E-2</v>
      </c>
      <c r="H57" s="13" t="s">
        <v>37</v>
      </c>
      <c r="I57" s="11">
        <v>-4.5379286830689591E-2</v>
      </c>
    </row>
    <row r="58" spans="4:9">
      <c r="D58" s="19" t="s">
        <v>15</v>
      </c>
      <c r="E58" s="20"/>
      <c r="F58" s="11">
        <v>-3.3374142434442367E-2</v>
      </c>
      <c r="G58" s="11">
        <v>2.2590587299713388E-2</v>
      </c>
      <c r="H58" s="13" t="s">
        <v>39</v>
      </c>
      <c r="I58" s="11">
        <v>-0.10597609561752985</v>
      </c>
    </row>
    <row r="59" spans="4:9">
      <c r="D59" s="19" t="s">
        <v>16</v>
      </c>
      <c r="E59" s="20"/>
      <c r="F59" s="11">
        <v>-6.1929223744292217E-2</v>
      </c>
      <c r="G59" s="11">
        <v>1.4642225565497408E-2</v>
      </c>
      <c r="H59" s="13" t="s">
        <v>39</v>
      </c>
      <c r="I59" s="11">
        <v>-0.21038543897216277</v>
      </c>
    </row>
    <row r="60" spans="4:9">
      <c r="D60" s="19" t="s">
        <v>17</v>
      </c>
      <c r="E60" s="20"/>
      <c r="F60" s="11">
        <v>0.13724742661075107</v>
      </c>
      <c r="G60" s="11">
        <v>8.5770503561355238E-2</v>
      </c>
      <c r="H60" s="13" t="s">
        <v>38</v>
      </c>
      <c r="I60" s="11">
        <v>7.2124756335282703E-2</v>
      </c>
    </row>
    <row r="61" spans="4:9">
      <c r="D61" s="19" t="s">
        <v>18</v>
      </c>
      <c r="E61" s="20"/>
      <c r="F61" s="11">
        <v>3.9436619718309363E-3</v>
      </c>
      <c r="G61" s="11">
        <v>1.4867928107364703E-2</v>
      </c>
      <c r="H61" s="13" t="s">
        <v>39</v>
      </c>
      <c r="I61" s="11">
        <v>0.15284715284715289</v>
      </c>
    </row>
    <row r="62" spans="4:9">
      <c r="D62" s="19" t="s">
        <v>19</v>
      </c>
      <c r="E62" s="20"/>
      <c r="F62" s="11">
        <v>-0.12810948005076195</v>
      </c>
      <c r="G62" s="11">
        <v>0.1191620771454041</v>
      </c>
      <c r="H62" s="13" t="s">
        <v>39</v>
      </c>
      <c r="I62" s="11">
        <v>5.8570198105081905E-2</v>
      </c>
    </row>
    <row r="63" spans="4:9">
      <c r="D63" s="19" t="s">
        <v>20</v>
      </c>
      <c r="E63" s="20"/>
      <c r="F63" s="11">
        <v>-0.10520173391130372</v>
      </c>
      <c r="G63" s="11">
        <v>1.2907895576396433E-2</v>
      </c>
      <c r="H63" s="13" t="s">
        <v>39</v>
      </c>
      <c r="I63" s="11">
        <v>0.32566248256624841</v>
      </c>
    </row>
    <row r="64" spans="4:9">
      <c r="D64" s="19" t="s">
        <v>21</v>
      </c>
      <c r="E64" s="20"/>
      <c r="F64" s="11">
        <v>-8.8023851688538657E-2</v>
      </c>
      <c r="G64" s="11">
        <v>1.1685363126613391E-2</v>
      </c>
      <c r="H64" s="13" t="s">
        <v>39</v>
      </c>
      <c r="I64" s="11">
        <v>0.16331442974165089</v>
      </c>
    </row>
    <row r="65" spans="4:9">
      <c r="D65" s="19" t="s">
        <v>22</v>
      </c>
      <c r="E65" s="20"/>
      <c r="F65" s="11">
        <v>3.4392686112320492E-2</v>
      </c>
      <c r="G65" s="11">
        <v>-4.611031956482603E-3</v>
      </c>
      <c r="H65" s="13" t="s">
        <v>37</v>
      </c>
      <c r="I65" s="11">
        <v>0.14269972451790625</v>
      </c>
    </row>
    <row r="66" spans="4:9">
      <c r="D66" s="19" t="s">
        <v>23</v>
      </c>
      <c r="E66" s="20"/>
      <c r="F66" s="11">
        <v>-2.7477124449103774E-2</v>
      </c>
      <c r="G66" s="11">
        <v>-4.8044805987960237E-2</v>
      </c>
      <c r="H66" s="13" t="s">
        <v>37</v>
      </c>
      <c r="I66" s="11">
        <v>-0.30708333333333326</v>
      </c>
    </row>
    <row r="67" spans="4:9">
      <c r="D67" s="19" t="s">
        <v>33</v>
      </c>
      <c r="E67" s="20"/>
      <c r="F67" s="11">
        <v>6.294562767376588E-2</v>
      </c>
      <c r="G67" s="11">
        <v>5.7872256697570013E-2</v>
      </c>
      <c r="H67" s="13" t="s">
        <v>38</v>
      </c>
      <c r="I67" s="11">
        <v>0.33143322475570036</v>
      </c>
    </row>
    <row r="68" spans="4:9">
      <c r="D68" s="19" t="s">
        <v>34</v>
      </c>
      <c r="E68" s="20"/>
      <c r="F68" s="11">
        <v>-3.4558896025475794E-2</v>
      </c>
      <c r="G68" s="11">
        <v>-2.0059158969830571E-2</v>
      </c>
      <c r="H68" s="13" t="s">
        <v>37</v>
      </c>
      <c r="I68" s="11">
        <v>0.16851851851851829</v>
      </c>
    </row>
    <row r="69" spans="4:9">
      <c r="D69" s="21" t="s">
        <v>61</v>
      </c>
      <c r="E69" s="20"/>
      <c r="F69" s="11">
        <v>0.12097139545909497</v>
      </c>
      <c r="G69" s="11">
        <v>-6.931174332993971E-3</v>
      </c>
      <c r="H69" s="13" t="s">
        <v>40</v>
      </c>
      <c r="I69" s="11">
        <v>2.6775510204081643E-2</v>
      </c>
    </row>
    <row r="70" spans="4:9">
      <c r="D70" s="19" t="s">
        <v>60</v>
      </c>
      <c r="E70" s="20"/>
      <c r="F70" s="11">
        <v>0.13435908549138587</v>
      </c>
      <c r="G70" s="11">
        <v>-1.7434929398179561E-2</v>
      </c>
      <c r="H70" s="13" t="s">
        <v>40</v>
      </c>
      <c r="I70" s="11">
        <v>-2.0925110132158586E-2</v>
      </c>
    </row>
    <row r="71" spans="4:9">
      <c r="D71" s="19" t="s">
        <v>24</v>
      </c>
      <c r="E71" s="20"/>
      <c r="F71" s="11">
        <v>0.14722243646600597</v>
      </c>
      <c r="G71" s="11">
        <v>-7.6517622553450015E-4</v>
      </c>
      <c r="H71" s="13" t="s">
        <v>40</v>
      </c>
      <c r="I71" s="11">
        <v>-0.43863494051346275</v>
      </c>
    </row>
    <row r="74" spans="4:9">
      <c r="I74" s="1" t="s">
        <v>57</v>
      </c>
    </row>
    <row r="75" spans="4:9">
      <c r="H75" s="1" t="s">
        <v>38</v>
      </c>
      <c r="I75" s="12">
        <f>AVERAGE(I46,I51,I56,I60,I67)</f>
        <v>7.5429713307076082E-2</v>
      </c>
    </row>
    <row r="76" spans="4:9">
      <c r="H76" s="1" t="s">
        <v>39</v>
      </c>
      <c r="I76" s="12">
        <f>AVERAGE(I34,I36,I37,I39,I40,I42,I44,I49,I52,I53,I58,I59,I61,I62,I63,I64)</f>
        <v>7.3016877023482182E-2</v>
      </c>
    </row>
    <row r="77" spans="4:9">
      <c r="H77" s="1" t="s">
        <v>40</v>
      </c>
      <c r="I77" s="12">
        <f>AVERAGE(I33,I35,I45,I47,I69,I70,I71)</f>
        <v>4.3872317376423421E-2</v>
      </c>
    </row>
    <row r="78" spans="4:9">
      <c r="H78" s="1" t="s">
        <v>37</v>
      </c>
      <c r="I78" s="12">
        <f>AVERAGE(I32,I38,I41,I43,I48,I50,I54,I55,I57,I65,I66,I68)</f>
        <v>1.3545447625667442E-2</v>
      </c>
    </row>
  </sheetData>
  <autoFilter ref="D31:I71">
    <filterColumn colId="0" showButton="0"/>
  </autoFilter>
  <mergeCells count="56">
    <mergeCell ref="D33:E33"/>
    <mergeCell ref="D34:E34"/>
    <mergeCell ref="D35:E35"/>
    <mergeCell ref="U18:W18"/>
    <mergeCell ref="D2:S2"/>
    <mergeCell ref="D4:K4"/>
    <mergeCell ref="M4:S4"/>
    <mergeCell ref="H24:K24"/>
    <mergeCell ref="D31:E31"/>
    <mergeCell ref="D24:G24"/>
    <mergeCell ref="D25:K25"/>
    <mergeCell ref="D29:J29"/>
    <mergeCell ref="D32:E32"/>
    <mergeCell ref="C15:C23"/>
    <mergeCell ref="D15:G23"/>
    <mergeCell ref="H15:K23"/>
    <mergeCell ref="B7:B23"/>
    <mergeCell ref="C7:C14"/>
    <mergeCell ref="D7:G14"/>
    <mergeCell ref="H7:K14"/>
    <mergeCell ref="D36:E36"/>
    <mergeCell ref="D49:E49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37:E37"/>
    <mergeCell ref="D61:E61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67:E67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</cp:lastModifiedBy>
  <dcterms:created xsi:type="dcterms:W3CDTF">2013-09-23T11:24:26Z</dcterms:created>
  <dcterms:modified xsi:type="dcterms:W3CDTF">2014-10-07T14:46:37Z</dcterms:modified>
</cp:coreProperties>
</file>