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080" yWindow="-75" windowWidth="8685" windowHeight="7875"/>
  </bookViews>
  <sheets>
    <sheet name="Riepilogo" sheetId="6" r:id="rId1"/>
  </sheets>
  <definedNames>
    <definedName name="_xlnm._FilterDatabase" localSheetId="0" hidden="1">Riepilogo!$D$31:$I$71</definedName>
  </definedNames>
  <calcPr calcId="125725" iterate="1"/>
</workbook>
</file>

<file path=xl/calcChain.xml><?xml version="1.0" encoding="utf-8"?>
<calcChain xmlns="http://schemas.openxmlformats.org/spreadsheetml/2006/main">
  <c r="I75" i="6"/>
  <c r="I76" l="1"/>
  <c r="I77"/>
  <c r="I78"/>
</calcChain>
</file>

<file path=xl/comments1.xml><?xml version="1.0" encoding="utf-8"?>
<comments xmlns="http://schemas.openxmlformats.org/spreadsheetml/2006/main">
  <authors>
    <author>Claudio Guerrini</author>
  </authors>
  <commentList>
    <comment ref="D7" authorId="0">
      <text>
        <r>
          <rPr>
            <b/>
            <sz val="8"/>
            <color indexed="81"/>
            <rFont val="Tahoma"/>
            <family val="2"/>
          </rPr>
          <t>Banca Generali 
CNH Industrial 
Finecobank 
Leonardo 
Poste Italiane 
Unipol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 xml:space="preserve">Campari 
Ferrari 
Generali 
Interpump 
Intesa Sanpaolo 
Inwit 
Moncler 
Nexi 
Pirelli 
Prysmian 
Saipem 
St Microelectronics 
Stellantis 
Tenaris 
Unicredit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Banca Mediolanum 
Iveco Group 
Mediobanca 
Telecom Italia 
Terna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A2A 
Buzzi Unicem 
Diasorin 
Enel 
Eni 
Hera 
Italgas 
Recordati 
Snam </t>
        </r>
      </text>
    </comment>
  </commentList>
</comments>
</file>

<file path=xl/sharedStrings.xml><?xml version="1.0" encoding="utf-8"?>
<sst xmlns="http://schemas.openxmlformats.org/spreadsheetml/2006/main" count="112" uniqueCount="67">
  <si>
    <t>Atlantia</t>
  </si>
  <si>
    <t>Buzzi Unicem</t>
  </si>
  <si>
    <t>Campari</t>
  </si>
  <si>
    <t>Enel</t>
  </si>
  <si>
    <t>Eni</t>
  </si>
  <si>
    <t>Prysmian</t>
  </si>
  <si>
    <t>Saipem</t>
  </si>
  <si>
    <t>Snam</t>
  </si>
  <si>
    <t>St Microelectronics</t>
  </si>
  <si>
    <t>Telecom Italia</t>
  </si>
  <si>
    <t>Tenaris</t>
  </si>
  <si>
    <t>Terna</t>
  </si>
  <si>
    <t>Tipologia</t>
  </si>
  <si>
    <t>Società</t>
  </si>
  <si>
    <t>Azimut</t>
  </si>
  <si>
    <t>Intesa Sanpaolo</t>
  </si>
  <si>
    <t>Unicredit</t>
  </si>
  <si>
    <t>Generali</t>
  </si>
  <si>
    <t>BH</t>
  </si>
  <si>
    <t>ST</t>
  </si>
  <si>
    <t>CC</t>
  </si>
  <si>
    <t>GD</t>
  </si>
  <si>
    <t>Matrice crescita / margini</t>
  </si>
  <si>
    <t>Dispersione dei valori</t>
  </si>
  <si>
    <t>Delta Margini</t>
  </si>
  <si>
    <t>+</t>
  </si>
  <si>
    <t>-</t>
  </si>
  <si>
    <t>Performance</t>
  </si>
  <si>
    <t>Categoria</t>
  </si>
  <si>
    <t>Numero</t>
  </si>
  <si>
    <t>Perform.</t>
  </si>
  <si>
    <t>Bassa</t>
  </si>
  <si>
    <t>Alta</t>
  </si>
  <si>
    <t>Crescita ricavi</t>
  </si>
  <si>
    <t>Dati di base</t>
  </si>
  <si>
    <t>Crescita Ricavi</t>
  </si>
  <si>
    <t>TRS</t>
  </si>
  <si>
    <t>Mediobanca</t>
  </si>
  <si>
    <t>A2A</t>
  </si>
  <si>
    <t>CNH Industrial</t>
  </si>
  <si>
    <t>Moncler</t>
  </si>
  <si>
    <t>Analisi bilanci semestrali società Ftse Mib</t>
  </si>
  <si>
    <t>Finecobank</t>
  </si>
  <si>
    <t>Ferrari</t>
  </si>
  <si>
    <t>Poste Italiane</t>
  </si>
  <si>
    <t>Recordati</t>
  </si>
  <si>
    <t>Banco BPM</t>
  </si>
  <si>
    <t>Italgas</t>
  </si>
  <si>
    <t>Leonardo</t>
  </si>
  <si>
    <t>Pirelli</t>
  </si>
  <si>
    <t>Media</t>
  </si>
  <si>
    <t>Amplifon</t>
  </si>
  <si>
    <t>Diasorin</t>
  </si>
  <si>
    <t>Hera</t>
  </si>
  <si>
    <t>Nexi</t>
  </si>
  <si>
    <t>Unipol</t>
  </si>
  <si>
    <t>Banca Generali</t>
  </si>
  <si>
    <t>Banca Mediolanum</t>
  </si>
  <si>
    <t>Interpump</t>
  </si>
  <si>
    <t>Inwit</t>
  </si>
  <si>
    <t>Bper Banca</t>
  </si>
  <si>
    <t>Stellantis</t>
  </si>
  <si>
    <t>Iveco Group</t>
  </si>
  <si>
    <t>Black holes
(5)
Performance Media
-32,70%</t>
  </si>
  <si>
    <t>Growth driven
(11)
Performance Media
-25,65%</t>
  </si>
  <si>
    <t>Cost cutters
(7)
Performance Media
-14,73%</t>
  </si>
  <si>
    <t>Stars
(17)
Performance Media 
-21,01%</t>
  </si>
</sst>
</file>

<file path=xl/styles.xml><?xml version="1.0" encoding="utf-8"?>
<styleSheet xmlns="http://schemas.openxmlformats.org/spreadsheetml/2006/main">
  <numFmts count="1">
    <numFmt numFmtId="166" formatCode="_-[$€]\ * #,##0.00_-;\-[$€]\ * #,##0.00_-;_-[$€]\ * &quot;-&quot;??_-;_-@_-"/>
  </numFmts>
  <fonts count="7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1" fontId="0" fillId="2" borderId="0" xfId="0" applyNumberFormat="1" applyFill="1" applyBorder="1"/>
    <xf numFmtId="1" fontId="0" fillId="2" borderId="1" xfId="0" applyNumberFormat="1" applyFill="1" applyBorder="1"/>
    <xf numFmtId="0" fontId="0" fillId="2" borderId="6" xfId="0" applyFill="1" applyBorder="1"/>
    <xf numFmtId="1" fontId="0" fillId="2" borderId="7" xfId="0" applyNumberFormat="1" applyFill="1" applyBorder="1"/>
    <xf numFmtId="10" fontId="0" fillId="0" borderId="1" xfId="0" applyNumberFormat="1" applyBorder="1"/>
    <xf numFmtId="0" fontId="0" fillId="0" borderId="1" xfId="0" applyBorder="1"/>
    <xf numFmtId="0" fontId="0" fillId="2" borderId="8" xfId="0" applyFill="1" applyBorder="1" applyAlignment="1">
      <alignment horizontal="center" wrapText="1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10" fontId="0" fillId="0" borderId="9" xfId="0" applyNumberFormat="1" applyFill="1" applyBorder="1"/>
    <xf numFmtId="10" fontId="0" fillId="0" borderId="10" xfId="0" applyNumberFormat="1" applyFill="1" applyBorder="1"/>
    <xf numFmtId="10" fontId="0" fillId="4" borderId="0" xfId="0" applyNumberForma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3" fillId="2" borderId="1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it-IT"/>
              <a:t>Dispersione dei valori</a:t>
            </a:r>
          </a:p>
        </c:rich>
      </c:tx>
      <c:layout>
        <c:manualLayout>
          <c:xMode val="edge"/>
          <c:yMode val="edge"/>
          <c:x val="0.32378889449349613"/>
          <c:y val="3.7542662116041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519841555790632"/>
          <c:y val="0.22525597269624573"/>
          <c:w val="0.74889948386250726"/>
          <c:h val="0.61092150170648463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Riepilogo!$F$32:$F$71</c:f>
              <c:numCache>
                <c:formatCode>0.00%</c:formatCode>
                <c:ptCount val="40"/>
                <c:pt idx="0">
                  <c:v>1.4108374384236453</c:v>
                </c:pt>
                <c:pt idx="1">
                  <c:v>8.1000576349653519E-2</c:v>
                </c:pt>
                <c:pt idx="2">
                  <c:v>0.19967426710097724</c:v>
                </c:pt>
                <c:pt idx="3">
                  <c:v>9.4070331742767133E-2</c:v>
                </c:pt>
                <c:pt idx="4">
                  <c:v>-0.2634688682553199</c:v>
                </c:pt>
                <c:pt idx="5">
                  <c:v>-2.5795213729432049</c:v>
                </c:pt>
                <c:pt idx="6">
                  <c:v>5.6484238160504407E-2</c:v>
                </c:pt>
                <c:pt idx="7">
                  <c:v>0.12767279952429256</c:v>
                </c:pt>
                <c:pt idx="8">
                  <c:v>0.16711560526945535</c:v>
                </c:pt>
                <c:pt idx="9">
                  <c:v>0.25589528377298176</c:v>
                </c:pt>
                <c:pt idx="10">
                  <c:v>-0.34641679892565014</c:v>
                </c:pt>
                <c:pt idx="11">
                  <c:v>0.32987334502615351</c:v>
                </c:pt>
                <c:pt idx="12">
                  <c:v>1.2529729005460086</c:v>
                </c:pt>
                <c:pt idx="13">
                  <c:v>1.0453258691434204</c:v>
                </c:pt>
                <c:pt idx="14">
                  <c:v>0.36104749802063862</c:v>
                </c:pt>
                <c:pt idx="15">
                  <c:v>-5.6150327605390959E-3</c:v>
                </c:pt>
                <c:pt idx="16">
                  <c:v>0.37100668905603817</c:v>
                </c:pt>
                <c:pt idx="17">
                  <c:v>0.19172942701867624</c:v>
                </c:pt>
                <c:pt idx="18">
                  <c:v>0.22214682294879706</c:v>
                </c:pt>
                <c:pt idx="19">
                  <c:v>0.27162557459256154</c:v>
                </c:pt>
                <c:pt idx="20">
                  <c:v>0.3331268703458834</c:v>
                </c:pt>
                <c:pt idx="21">
                  <c:v>7.2628760653779434E-2</c:v>
                </c:pt>
                <c:pt idx="22">
                  <c:v>1.5825288811520899E-2</c:v>
                </c:pt>
                <c:pt idx="23">
                  <c:v>3.6406619385342731E-2</c:v>
                </c:pt>
                <c:pt idx="24">
                  <c:v>-3.2670085297877072E-2</c:v>
                </c:pt>
                <c:pt idx="25">
                  <c:v>0.47703645089486746</c:v>
                </c:pt>
                <c:pt idx="26">
                  <c:v>2.1211764705882348</c:v>
                </c:pt>
                <c:pt idx="27">
                  <c:v>0.23783879526341623</c:v>
                </c:pt>
                <c:pt idx="28">
                  <c:v>3.1843771991555192E-2</c:v>
                </c:pt>
                <c:pt idx="29">
                  <c:v>0.31585888559182318</c:v>
                </c:pt>
                <c:pt idx="30">
                  <c:v>0.15782236146516437</c:v>
                </c:pt>
                <c:pt idx="31">
                  <c:v>0.30918176139912545</c:v>
                </c:pt>
                <c:pt idx="32">
                  <c:v>0.10019646365422408</c:v>
                </c:pt>
                <c:pt idx="33">
                  <c:v>0.22886151797603205</c:v>
                </c:pt>
                <c:pt idx="34">
                  <c:v>0.21194050406280129</c:v>
                </c:pt>
                <c:pt idx="35">
                  <c:v>-1.3055842812823126E-2</c:v>
                </c:pt>
                <c:pt idx="36">
                  <c:v>0.90662103826144702</c:v>
                </c:pt>
                <c:pt idx="37">
                  <c:v>4.6551859715341593E-2</c:v>
                </c:pt>
                <c:pt idx="38">
                  <c:v>8.0757951725693555E-2</c:v>
                </c:pt>
                <c:pt idx="39">
                  <c:v>-7.6912102307363783E-3</c:v>
                </c:pt>
              </c:numCache>
            </c:numRef>
          </c:xVal>
          <c:yVal>
            <c:numRef>
              <c:f>Riepilogo!$G$32:$G$71</c:f>
              <c:numCache>
                <c:formatCode>0.00%</c:formatCode>
                <c:ptCount val="40"/>
                <c:pt idx="0">
                  <c:v>-9.7617269361699538E-2</c:v>
                </c:pt>
                <c:pt idx="1">
                  <c:v>7.8781393022156754E-3</c:v>
                </c:pt>
                <c:pt idx="2">
                  <c:v>2.322892133148069E-2</c:v>
                </c:pt>
                <c:pt idx="3">
                  <c:v>2.4210556518707071E-2</c:v>
                </c:pt>
                <c:pt idx="4">
                  <c:v>5.1303477862609359E-2</c:v>
                </c:pt>
                <c:pt idx="5">
                  <c:v>-0.41792857855615417</c:v>
                </c:pt>
                <c:pt idx="6">
                  <c:v>0.10892478230874808</c:v>
                </c:pt>
                <c:pt idx="7">
                  <c:v>0.3026543352519237</c:v>
                </c:pt>
                <c:pt idx="8">
                  <c:v>-3.6564517906865324E-2</c:v>
                </c:pt>
                <c:pt idx="9">
                  <c:v>7.9506448147234066E-3</c:v>
                </c:pt>
                <c:pt idx="10">
                  <c:v>1.4186360190929087E-2</c:v>
                </c:pt>
                <c:pt idx="11">
                  <c:v>-6.4312046309484117E-2</c:v>
                </c:pt>
                <c:pt idx="12">
                  <c:v>-0.12214990687112398</c:v>
                </c:pt>
                <c:pt idx="13">
                  <c:v>-1.3607375052643172E-2</c:v>
                </c:pt>
                <c:pt idx="14">
                  <c:v>7.9006950905150142E-2</c:v>
                </c:pt>
                <c:pt idx="15">
                  <c:v>1.4534370487286119E-2</c:v>
                </c:pt>
                <c:pt idx="16">
                  <c:v>1.6011847161000112E-3</c:v>
                </c:pt>
                <c:pt idx="17">
                  <c:v>-1.1368541008438426E-2</c:v>
                </c:pt>
                <c:pt idx="18">
                  <c:v>4.0024197435039349E-2</c:v>
                </c:pt>
                <c:pt idx="19">
                  <c:v>6.5020161636408308E-2</c:v>
                </c:pt>
                <c:pt idx="20">
                  <c:v>7.3144321566529502E-3</c:v>
                </c:pt>
                <c:pt idx="21">
                  <c:v>-4.6018008661492527E-3</c:v>
                </c:pt>
                <c:pt idx="22">
                  <c:v>-2.0295470641599221E-2</c:v>
                </c:pt>
                <c:pt idx="23">
                  <c:v>1.2239363140124138E-2</c:v>
                </c:pt>
                <c:pt idx="24">
                  <c:v>-5.6443788922139082E-2</c:v>
                </c:pt>
                <c:pt idx="25">
                  <c:v>1.9002875652945284E-2</c:v>
                </c:pt>
                <c:pt idx="26">
                  <c:v>2.8871294458799643E-2</c:v>
                </c:pt>
                <c:pt idx="27">
                  <c:v>1.5967130554431191E-2</c:v>
                </c:pt>
                <c:pt idx="28">
                  <c:v>5.1990121385885657E-2</c:v>
                </c:pt>
                <c:pt idx="29">
                  <c:v>2.0337136731070488E-3</c:v>
                </c:pt>
                <c:pt idx="30">
                  <c:v>-6.0938498426357235E-2</c:v>
                </c:pt>
                <c:pt idx="31">
                  <c:v>0.19209725791609253</c:v>
                </c:pt>
                <c:pt idx="32">
                  <c:v>-8.1028393675741328E-2</c:v>
                </c:pt>
                <c:pt idx="33">
                  <c:v>6.5074956268521333E-2</c:v>
                </c:pt>
                <c:pt idx="34">
                  <c:v>1.6324076681650396E-2</c:v>
                </c:pt>
                <c:pt idx="35">
                  <c:v>-9.9325887895847509E-3</c:v>
                </c:pt>
                <c:pt idx="36">
                  <c:v>9.3832707088123246E-2</c:v>
                </c:pt>
                <c:pt idx="37">
                  <c:v>-4.4973087916586607E-3</c:v>
                </c:pt>
                <c:pt idx="38">
                  <c:v>1.5898601704649351E-2</c:v>
                </c:pt>
                <c:pt idx="39">
                  <c:v>1.7085185643652967E-2</c:v>
                </c:pt>
              </c:numCache>
            </c:numRef>
          </c:yVal>
        </c:ser>
        <c:axId val="106211200"/>
        <c:axId val="42942848"/>
      </c:scatterChart>
      <c:valAx>
        <c:axId val="1062112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Crescita ricavi</a:t>
                </a:r>
              </a:p>
            </c:rich>
          </c:tx>
          <c:layout>
            <c:manualLayout>
              <c:xMode val="edge"/>
              <c:yMode val="edge"/>
              <c:x val="0.44493439923595951"/>
              <c:y val="0.87372013651878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42942848"/>
        <c:crosses val="autoZero"/>
        <c:crossBetween val="midCat"/>
      </c:valAx>
      <c:valAx>
        <c:axId val="429428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it-IT"/>
                  <a:t>Delta margini</a:t>
                </a:r>
              </a:p>
            </c:rich>
          </c:tx>
          <c:layout>
            <c:manualLayout>
              <c:xMode val="edge"/>
              <c:yMode val="edge"/>
              <c:x val="3.7444974193125292E-2"/>
              <c:y val="0.33105802047781813"/>
            </c:manualLayout>
          </c:layout>
          <c:spPr>
            <a:noFill/>
            <a:ln w="25400">
              <a:noFill/>
            </a:ln>
          </c:spPr>
        </c:title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it-IT"/>
          </a:p>
        </c:txPr>
        <c:crossAx val="106211200"/>
        <c:crossesAt val="0.05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it-IT"/>
    </a:p>
  </c:txPr>
  <c:printSettings>
    <c:headerFooter alignWithMargins="0"/>
    <c:pageMargins b="1" l="0.750000000000004" r="0.750000000000004" t="1" header="0.5" footer="0.5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19</xdr:col>
      <xdr:colOff>0</xdr:colOff>
      <xdr:row>23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78"/>
  <sheetViews>
    <sheetView tabSelected="1" zoomScale="75" workbookViewId="0"/>
  </sheetViews>
  <sheetFormatPr defaultRowHeight="12.75"/>
  <cols>
    <col min="1" max="1" width="2.28515625" style="1" customWidth="1"/>
    <col min="2" max="3" width="3.5703125" style="1" customWidth="1"/>
    <col min="4" max="11" width="10.7109375" style="1" customWidth="1"/>
    <col min="12" max="12" width="2.5703125" style="1" customWidth="1"/>
    <col min="13" max="19" width="10.7109375" style="1" customWidth="1"/>
    <col min="20" max="22" width="9.140625" style="1"/>
    <col min="23" max="23" width="9.85546875" style="1" bestFit="1" customWidth="1"/>
    <col min="24" max="16384" width="9.140625" style="1"/>
  </cols>
  <sheetData>
    <row r="2" spans="2:19" ht="20.25">
      <c r="D2" s="37" t="s">
        <v>41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4" spans="2:19" ht="15.75">
      <c r="D4" s="38" t="s">
        <v>22</v>
      </c>
      <c r="E4" s="38"/>
      <c r="F4" s="38"/>
      <c r="G4" s="38"/>
      <c r="H4" s="38"/>
      <c r="I4" s="38"/>
      <c r="J4" s="38"/>
      <c r="K4" s="38"/>
      <c r="M4" s="38" t="s">
        <v>23</v>
      </c>
      <c r="N4" s="38"/>
      <c r="O4" s="38"/>
      <c r="P4" s="38"/>
      <c r="Q4" s="38"/>
      <c r="R4" s="38"/>
      <c r="S4" s="38"/>
    </row>
    <row r="6" spans="2:19" ht="13.5" thickBot="1"/>
    <row r="7" spans="2:19">
      <c r="B7" s="32" t="s">
        <v>24</v>
      </c>
      <c r="C7" s="33" t="s">
        <v>25</v>
      </c>
      <c r="D7" s="23" t="s">
        <v>65</v>
      </c>
      <c r="E7" s="24"/>
      <c r="F7" s="24"/>
      <c r="G7" s="25"/>
      <c r="H7" s="23" t="s">
        <v>66</v>
      </c>
      <c r="I7" s="24"/>
      <c r="J7" s="24"/>
      <c r="K7" s="25"/>
    </row>
    <row r="8" spans="2:19">
      <c r="B8" s="32"/>
      <c r="C8" s="33"/>
      <c r="D8" s="26"/>
      <c r="E8" s="27"/>
      <c r="F8" s="27"/>
      <c r="G8" s="28"/>
      <c r="H8" s="26"/>
      <c r="I8" s="27"/>
      <c r="J8" s="27"/>
      <c r="K8" s="28"/>
    </row>
    <row r="9" spans="2:19">
      <c r="B9" s="32"/>
      <c r="C9" s="33"/>
      <c r="D9" s="26"/>
      <c r="E9" s="27"/>
      <c r="F9" s="27"/>
      <c r="G9" s="28"/>
      <c r="H9" s="26"/>
      <c r="I9" s="27"/>
      <c r="J9" s="27"/>
      <c r="K9" s="28"/>
    </row>
    <row r="10" spans="2:19">
      <c r="B10" s="32"/>
      <c r="C10" s="33"/>
      <c r="D10" s="26"/>
      <c r="E10" s="27"/>
      <c r="F10" s="27"/>
      <c r="G10" s="28"/>
      <c r="H10" s="26"/>
      <c r="I10" s="27"/>
      <c r="J10" s="27"/>
      <c r="K10" s="28"/>
    </row>
    <row r="11" spans="2:19">
      <c r="B11" s="32"/>
      <c r="C11" s="33"/>
      <c r="D11" s="26"/>
      <c r="E11" s="27"/>
      <c r="F11" s="27"/>
      <c r="G11" s="28"/>
      <c r="H11" s="26"/>
      <c r="I11" s="27"/>
      <c r="J11" s="27"/>
      <c r="K11" s="28"/>
    </row>
    <row r="12" spans="2:19">
      <c r="B12" s="32"/>
      <c r="C12" s="33"/>
      <c r="D12" s="26"/>
      <c r="E12" s="27"/>
      <c r="F12" s="27"/>
      <c r="G12" s="28"/>
      <c r="H12" s="26"/>
      <c r="I12" s="27"/>
      <c r="J12" s="27"/>
      <c r="K12" s="28"/>
    </row>
    <row r="13" spans="2:19">
      <c r="B13" s="32"/>
      <c r="C13" s="33"/>
      <c r="D13" s="26"/>
      <c r="E13" s="27"/>
      <c r="F13" s="27"/>
      <c r="G13" s="28"/>
      <c r="H13" s="26"/>
      <c r="I13" s="27"/>
      <c r="J13" s="27"/>
      <c r="K13" s="28"/>
    </row>
    <row r="14" spans="2:19" ht="13.5" thickBot="1">
      <c r="B14" s="32"/>
      <c r="C14" s="33"/>
      <c r="D14" s="29"/>
      <c r="E14" s="30"/>
      <c r="F14" s="30"/>
      <c r="G14" s="31"/>
      <c r="H14" s="29"/>
      <c r="I14" s="30"/>
      <c r="J14" s="30"/>
      <c r="K14" s="31"/>
    </row>
    <row r="15" spans="2:19">
      <c r="B15" s="32"/>
      <c r="C15" s="22" t="s">
        <v>26</v>
      </c>
      <c r="D15" s="23" t="s">
        <v>63</v>
      </c>
      <c r="E15" s="24"/>
      <c r="F15" s="24"/>
      <c r="G15" s="25"/>
      <c r="H15" s="23" t="s">
        <v>64</v>
      </c>
      <c r="I15" s="24"/>
      <c r="J15" s="24"/>
      <c r="K15" s="25"/>
    </row>
    <row r="16" spans="2:19">
      <c r="B16" s="32"/>
      <c r="C16" s="22"/>
      <c r="D16" s="26"/>
      <c r="E16" s="27"/>
      <c r="F16" s="27"/>
      <c r="G16" s="28"/>
      <c r="H16" s="26"/>
      <c r="I16" s="27"/>
      <c r="J16" s="27"/>
      <c r="K16" s="28"/>
    </row>
    <row r="17" spans="2:23" ht="13.5" thickBot="1">
      <c r="B17" s="32"/>
      <c r="C17" s="22"/>
      <c r="D17" s="26"/>
      <c r="E17" s="27"/>
      <c r="F17" s="27"/>
      <c r="G17" s="28"/>
      <c r="H17" s="26"/>
      <c r="I17" s="27"/>
      <c r="J17" s="27"/>
      <c r="K17" s="28"/>
    </row>
    <row r="18" spans="2:23" ht="13.5" thickBot="1">
      <c r="B18" s="32"/>
      <c r="C18" s="22"/>
      <c r="D18" s="26"/>
      <c r="E18" s="27"/>
      <c r="F18" s="27"/>
      <c r="G18" s="28"/>
      <c r="H18" s="26"/>
      <c r="I18" s="27"/>
      <c r="J18" s="27"/>
      <c r="K18" s="28"/>
      <c r="U18" s="34" t="s">
        <v>27</v>
      </c>
      <c r="V18" s="35"/>
      <c r="W18" s="36"/>
    </row>
    <row r="19" spans="2:23">
      <c r="B19" s="32"/>
      <c r="C19" s="22"/>
      <c r="D19" s="26"/>
      <c r="E19" s="27"/>
      <c r="F19" s="27"/>
      <c r="G19" s="28"/>
      <c r="H19" s="26"/>
      <c r="I19" s="27"/>
      <c r="J19" s="27"/>
      <c r="K19" s="28"/>
      <c r="U19" s="3" t="s">
        <v>28</v>
      </c>
      <c r="V19" s="4" t="s">
        <v>29</v>
      </c>
      <c r="W19" s="5" t="s">
        <v>30</v>
      </c>
    </row>
    <row r="20" spans="2:23">
      <c r="B20" s="32"/>
      <c r="C20" s="22"/>
      <c r="D20" s="26"/>
      <c r="E20" s="27"/>
      <c r="F20" s="27"/>
      <c r="G20" s="28"/>
      <c r="H20" s="26"/>
      <c r="I20" s="27"/>
      <c r="J20" s="27"/>
      <c r="K20" s="28"/>
      <c r="U20" s="6" t="s">
        <v>19</v>
      </c>
      <c r="V20" s="7">
        <v>17</v>
      </c>
      <c r="W20" s="16">
        <v>-0.21009708782458797</v>
      </c>
    </row>
    <row r="21" spans="2:23">
      <c r="B21" s="32"/>
      <c r="C21" s="22"/>
      <c r="D21" s="26"/>
      <c r="E21" s="27"/>
      <c r="F21" s="27"/>
      <c r="G21" s="28"/>
      <c r="H21" s="26"/>
      <c r="I21" s="27"/>
      <c r="J21" s="27"/>
      <c r="K21" s="28"/>
      <c r="U21" s="6" t="s">
        <v>20</v>
      </c>
      <c r="V21" s="8">
        <v>7</v>
      </c>
      <c r="W21" s="16">
        <v>-0.14725964154679641</v>
      </c>
    </row>
    <row r="22" spans="2:23">
      <c r="B22" s="32"/>
      <c r="C22" s="22"/>
      <c r="D22" s="26"/>
      <c r="E22" s="27"/>
      <c r="F22" s="27"/>
      <c r="G22" s="28"/>
      <c r="H22" s="26"/>
      <c r="I22" s="27"/>
      <c r="J22" s="27"/>
      <c r="K22" s="28"/>
      <c r="U22" s="6" t="s">
        <v>21</v>
      </c>
      <c r="V22" s="8">
        <v>11</v>
      </c>
      <c r="W22" s="16">
        <v>-0.25650299686840816</v>
      </c>
    </row>
    <row r="23" spans="2:23" ht="13.5" thickBot="1">
      <c r="B23" s="32"/>
      <c r="C23" s="22"/>
      <c r="D23" s="29"/>
      <c r="E23" s="30"/>
      <c r="F23" s="30"/>
      <c r="G23" s="31"/>
      <c r="H23" s="29"/>
      <c r="I23" s="30"/>
      <c r="J23" s="30"/>
      <c r="K23" s="31"/>
      <c r="U23" s="9" t="s">
        <v>18</v>
      </c>
      <c r="V23" s="10">
        <v>5</v>
      </c>
      <c r="W23" s="17">
        <v>-0.32704843703151065</v>
      </c>
    </row>
    <row r="24" spans="2:23">
      <c r="D24" s="39" t="s">
        <v>31</v>
      </c>
      <c r="E24" s="39"/>
      <c r="F24" s="39"/>
      <c r="G24" s="39"/>
      <c r="H24" s="39" t="s">
        <v>32</v>
      </c>
      <c r="I24" s="39"/>
      <c r="J24" s="39"/>
      <c r="K24" s="39"/>
    </row>
    <row r="25" spans="2:23">
      <c r="D25" s="39" t="s">
        <v>33</v>
      </c>
      <c r="E25" s="39"/>
      <c r="F25" s="39"/>
      <c r="G25" s="39"/>
      <c r="H25" s="39"/>
      <c r="I25" s="39"/>
      <c r="J25" s="39"/>
      <c r="K25" s="39"/>
    </row>
    <row r="29" spans="2:23" ht="15.75">
      <c r="D29" s="38" t="s">
        <v>34</v>
      </c>
      <c r="E29" s="38"/>
      <c r="F29" s="38"/>
      <c r="G29" s="38"/>
      <c r="H29" s="38"/>
      <c r="I29" s="38"/>
      <c r="J29" s="38"/>
      <c r="K29" s="2"/>
    </row>
    <row r="31" spans="2:23" ht="25.5" customHeight="1">
      <c r="D31" s="40" t="s">
        <v>13</v>
      </c>
      <c r="E31" s="40"/>
      <c r="F31" s="13" t="s">
        <v>35</v>
      </c>
      <c r="G31" s="13" t="s">
        <v>24</v>
      </c>
      <c r="H31" s="14" t="s">
        <v>12</v>
      </c>
      <c r="I31" s="15" t="s">
        <v>36</v>
      </c>
    </row>
    <row r="32" spans="2:23">
      <c r="D32" s="21" t="s">
        <v>38</v>
      </c>
      <c r="E32" s="21"/>
      <c r="F32" s="11">
        <v>1.4108374384236453</v>
      </c>
      <c r="G32" s="11">
        <v>-9.7617269361699538E-2</v>
      </c>
      <c r="H32" s="12" t="s">
        <v>21</v>
      </c>
      <c r="I32" s="11">
        <v>-0.36616279069767432</v>
      </c>
    </row>
    <row r="33" spans="4:9">
      <c r="D33" s="21" t="s">
        <v>51</v>
      </c>
      <c r="E33" s="21"/>
      <c r="F33" s="11">
        <v>8.1000576349653519E-2</v>
      </c>
      <c r="G33" s="11">
        <v>7.8781393022156754E-3</v>
      </c>
      <c r="H33" s="12" t="s">
        <v>19</v>
      </c>
      <c r="I33" s="11">
        <v>-0.4276080084299263</v>
      </c>
    </row>
    <row r="34" spans="4:9">
      <c r="D34" s="21" t="s">
        <v>0</v>
      </c>
      <c r="E34" s="21"/>
      <c r="F34" s="11">
        <v>0.19967426710097724</v>
      </c>
      <c r="G34" s="11">
        <v>2.322892133148069E-2</v>
      </c>
      <c r="H34" s="12" t="s">
        <v>19</v>
      </c>
      <c r="I34" s="11">
        <v>0.33772558006301923</v>
      </c>
    </row>
    <row r="35" spans="4:9">
      <c r="D35" s="21" t="s">
        <v>14</v>
      </c>
      <c r="E35" s="21"/>
      <c r="F35" s="11">
        <v>9.4070331742767133E-2</v>
      </c>
      <c r="G35" s="11">
        <v>2.4210556518707071E-2</v>
      </c>
      <c r="H35" s="12" t="s">
        <v>19</v>
      </c>
      <c r="I35" s="11">
        <v>-0.35149918962722859</v>
      </c>
    </row>
    <row r="36" spans="4:9">
      <c r="D36" s="21" t="s">
        <v>56</v>
      </c>
      <c r="E36" s="21"/>
      <c r="F36" s="11">
        <v>-0.2634688682553199</v>
      </c>
      <c r="G36" s="11">
        <v>5.1303477862609359E-2</v>
      </c>
      <c r="H36" s="12" t="s">
        <v>20</v>
      </c>
      <c r="I36" s="11">
        <v>-0.21677419354838701</v>
      </c>
    </row>
    <row r="37" spans="4:9">
      <c r="D37" s="21" t="s">
        <v>57</v>
      </c>
      <c r="E37" s="21"/>
      <c r="F37" s="11">
        <v>-2.5795213729432049</v>
      </c>
      <c r="G37" s="11">
        <v>-0.41792857855615417</v>
      </c>
      <c r="H37" s="12" t="s">
        <v>18</v>
      </c>
      <c r="I37" s="11">
        <v>-0.2142857142857143</v>
      </c>
    </row>
    <row r="38" spans="4:9">
      <c r="D38" s="21" t="s">
        <v>46</v>
      </c>
      <c r="E38" s="21"/>
      <c r="F38" s="11">
        <v>5.6484238160504407E-2</v>
      </c>
      <c r="G38" s="11">
        <v>0.10892478230874808</v>
      </c>
      <c r="H38" s="20" t="s">
        <v>19</v>
      </c>
      <c r="I38" s="11">
        <v>9.2424242424242298E-2</v>
      </c>
    </row>
    <row r="39" spans="4:9">
      <c r="D39" s="21" t="s">
        <v>60</v>
      </c>
      <c r="E39" s="21"/>
      <c r="F39" s="11">
        <v>0.12767279952429256</v>
      </c>
      <c r="G39" s="11">
        <v>0.3026543352519237</v>
      </c>
      <c r="H39" s="12" t="s">
        <v>19</v>
      </c>
      <c r="I39" s="11">
        <v>-9.9835436094349972E-2</v>
      </c>
    </row>
    <row r="40" spans="4:9">
      <c r="D40" s="21" t="s">
        <v>1</v>
      </c>
      <c r="E40" s="21"/>
      <c r="F40" s="11">
        <v>0.16711560526945535</v>
      </c>
      <c r="G40" s="11">
        <v>-3.6564517906865324E-2</v>
      </c>
      <c r="H40" s="12" t="s">
        <v>21</v>
      </c>
      <c r="I40" s="11">
        <v>-0.21027667984189724</v>
      </c>
    </row>
    <row r="41" spans="4:9">
      <c r="D41" s="21" t="s">
        <v>2</v>
      </c>
      <c r="E41" s="21"/>
      <c r="F41" s="11">
        <v>0.25589528377298176</v>
      </c>
      <c r="G41" s="11">
        <v>7.9506448147234066E-3</v>
      </c>
      <c r="H41" s="12" t="s">
        <v>19</v>
      </c>
      <c r="I41" s="11">
        <v>-0.28650330610657326</v>
      </c>
    </row>
    <row r="42" spans="4:9">
      <c r="D42" s="21" t="s">
        <v>39</v>
      </c>
      <c r="E42" s="21"/>
      <c r="F42" s="11">
        <v>-0.34641679892565014</v>
      </c>
      <c r="G42" s="11">
        <v>1.4186360190929087E-2</v>
      </c>
      <c r="H42" s="12" t="s">
        <v>20</v>
      </c>
      <c r="I42" s="11">
        <v>-0.30228471001757473</v>
      </c>
    </row>
    <row r="43" spans="4:9">
      <c r="D43" s="21" t="s">
        <v>52</v>
      </c>
      <c r="E43" s="21"/>
      <c r="F43" s="11">
        <v>0.32987334502615351</v>
      </c>
      <c r="G43" s="11">
        <v>-6.4312046309484117E-2</v>
      </c>
      <c r="H43" s="12" t="s">
        <v>21</v>
      </c>
      <c r="I43" s="11">
        <v>-0.30815168707076734</v>
      </c>
    </row>
    <row r="44" spans="4:9">
      <c r="D44" s="21" t="s">
        <v>3</v>
      </c>
      <c r="E44" s="21"/>
      <c r="F44" s="11">
        <v>1.2529729005460086</v>
      </c>
      <c r="G44" s="11">
        <v>-0.12214990687112398</v>
      </c>
      <c r="H44" s="12" t="s">
        <v>21</v>
      </c>
      <c r="I44" s="11">
        <v>-0.34657961964235029</v>
      </c>
    </row>
    <row r="45" spans="4:9">
      <c r="D45" s="21" t="s">
        <v>4</v>
      </c>
      <c r="E45" s="21"/>
      <c r="F45" s="11">
        <v>1.0453258691434204</v>
      </c>
      <c r="G45" s="11">
        <v>-1.3607375052643172E-2</v>
      </c>
      <c r="H45" s="12" t="s">
        <v>21</v>
      </c>
      <c r="I45" s="11">
        <v>-5.4009819967266837E-2</v>
      </c>
    </row>
    <row r="46" spans="4:9">
      <c r="D46" s="21" t="s">
        <v>43</v>
      </c>
      <c r="E46" s="21"/>
      <c r="F46" s="11">
        <v>0.36104749802063862</v>
      </c>
      <c r="G46" s="11">
        <v>7.9006950905150142E-2</v>
      </c>
      <c r="H46" s="12" t="s">
        <v>19</v>
      </c>
      <c r="I46" s="11">
        <v>-0.15137582417582429</v>
      </c>
    </row>
    <row r="47" spans="4:9">
      <c r="D47" s="21" t="s">
        <v>42</v>
      </c>
      <c r="E47" s="21"/>
      <c r="F47" s="11">
        <v>-5.6150327605390959E-3</v>
      </c>
      <c r="G47" s="11">
        <v>1.4534370487286119E-2</v>
      </c>
      <c r="H47" s="12" t="s">
        <v>20</v>
      </c>
      <c r="I47" s="11">
        <v>-0.14965986394557829</v>
      </c>
    </row>
    <row r="48" spans="4:9">
      <c r="D48" s="21" t="s">
        <v>17</v>
      </c>
      <c r="E48" s="21"/>
      <c r="F48" s="11">
        <v>0.37100668905603817</v>
      </c>
      <c r="G48" s="11">
        <v>1.6011847161000112E-3</v>
      </c>
      <c r="H48" s="12" t="s">
        <v>19</v>
      </c>
      <c r="I48" s="11">
        <v>-0.19001610305958128</v>
      </c>
    </row>
    <row r="49" spans="4:9">
      <c r="D49" s="21" t="s">
        <v>53</v>
      </c>
      <c r="E49" s="21"/>
      <c r="F49" s="11">
        <v>0.19172942701867624</v>
      </c>
      <c r="G49" s="11">
        <v>-1.1368541008438426E-2</v>
      </c>
      <c r="H49" s="12" t="s">
        <v>21</v>
      </c>
      <c r="I49" s="11">
        <v>-0.37011745424747333</v>
      </c>
    </row>
    <row r="50" spans="4:9">
      <c r="D50" s="21" t="s">
        <v>58</v>
      </c>
      <c r="E50" s="21"/>
      <c r="F50" s="11">
        <v>0.22214682294879706</v>
      </c>
      <c r="G50" s="11">
        <v>4.0024197435039349E-2</v>
      </c>
      <c r="H50" s="12" t="s">
        <v>19</v>
      </c>
      <c r="I50" s="11">
        <v>-0.47711404189294027</v>
      </c>
    </row>
    <row r="51" spans="4:9">
      <c r="D51" s="21" t="s">
        <v>15</v>
      </c>
      <c r="E51" s="21"/>
      <c r="F51" s="11">
        <v>0.27162557459256154</v>
      </c>
      <c r="G51" s="11">
        <v>6.5020161636408308E-2</v>
      </c>
      <c r="H51" s="12" t="s">
        <v>19</v>
      </c>
      <c r="I51" s="11">
        <v>-0.2164907651715039</v>
      </c>
    </row>
    <row r="52" spans="4:9">
      <c r="D52" s="21" t="s">
        <v>59</v>
      </c>
      <c r="E52" s="21"/>
      <c r="F52" s="11">
        <v>0.3331268703458834</v>
      </c>
      <c r="G52" s="11">
        <v>7.3144321566529502E-3</v>
      </c>
      <c r="H52" s="12" t="s">
        <v>19</v>
      </c>
      <c r="I52" s="11">
        <v>-0.12991573033707859</v>
      </c>
    </row>
    <row r="53" spans="4:9">
      <c r="D53" s="21" t="s">
        <v>47</v>
      </c>
      <c r="E53" s="21"/>
      <c r="F53" s="11">
        <v>7.2628760653779434E-2</v>
      </c>
      <c r="G53" s="11">
        <v>-4.6018008661492527E-3</v>
      </c>
      <c r="H53" s="12" t="s">
        <v>21</v>
      </c>
      <c r="I53" s="11">
        <v>-0.16209517514871119</v>
      </c>
    </row>
    <row r="54" spans="4:9">
      <c r="D54" s="41" t="s">
        <v>62</v>
      </c>
      <c r="E54" s="42"/>
      <c r="F54" s="11">
        <v>1.5825288811520899E-2</v>
      </c>
      <c r="G54" s="11">
        <v>-2.0295470641599221E-2</v>
      </c>
      <c r="H54" s="12" t="s">
        <v>18</v>
      </c>
      <c r="I54" s="11">
        <v>-0.56212911346880057</v>
      </c>
    </row>
    <row r="55" spans="4:9">
      <c r="D55" s="21" t="s">
        <v>48</v>
      </c>
      <c r="E55" s="21"/>
      <c r="F55" s="11">
        <v>3.6406619385342731E-2</v>
      </c>
      <c r="G55" s="11">
        <v>1.2239363140124138E-2</v>
      </c>
      <c r="H55" s="12" t="s">
        <v>20</v>
      </c>
      <c r="I55" s="11">
        <v>0.1765079365079365</v>
      </c>
    </row>
    <row r="56" spans="4:9">
      <c r="D56" s="21" t="s">
        <v>37</v>
      </c>
      <c r="E56" s="21"/>
      <c r="F56" s="11">
        <v>-3.2670085297877072E-2</v>
      </c>
      <c r="G56" s="11">
        <v>-5.6443788922139082E-2</v>
      </c>
      <c r="H56" s="12" t="s">
        <v>18</v>
      </c>
      <c r="I56" s="11">
        <v>-0.20276953511374862</v>
      </c>
    </row>
    <row r="57" spans="4:9">
      <c r="D57" s="21" t="s">
        <v>40</v>
      </c>
      <c r="E57" s="21"/>
      <c r="F57" s="11">
        <v>0.47703645089486746</v>
      </c>
      <c r="G57" s="11">
        <v>1.9002875652945284E-2</v>
      </c>
      <c r="H57" s="12" t="s">
        <v>19</v>
      </c>
      <c r="I57" s="11">
        <v>-0.32849109653233355</v>
      </c>
    </row>
    <row r="58" spans="4:9">
      <c r="D58" s="21" t="s">
        <v>54</v>
      </c>
      <c r="E58" s="21"/>
      <c r="F58" s="11">
        <v>2.1211764705882348</v>
      </c>
      <c r="G58" s="11">
        <v>2.8871294458799643E-2</v>
      </c>
      <c r="H58" s="12" t="s">
        <v>19</v>
      </c>
      <c r="I58" s="11">
        <v>-0.40371694067190844</v>
      </c>
    </row>
    <row r="59" spans="4:9">
      <c r="D59" s="21" t="s">
        <v>49</v>
      </c>
      <c r="E59" s="21"/>
      <c r="F59" s="11">
        <v>0.23783879526341623</v>
      </c>
      <c r="G59" s="11">
        <v>1.5967130554431191E-2</v>
      </c>
      <c r="H59" s="12" t="s">
        <v>19</v>
      </c>
      <c r="I59" s="11">
        <v>-0.42354289456450556</v>
      </c>
    </row>
    <row r="60" spans="4:9">
      <c r="D60" s="21" t="s">
        <v>44</v>
      </c>
      <c r="E60" s="21"/>
      <c r="F60" s="11">
        <v>3.1843771991555192E-2</v>
      </c>
      <c r="G60" s="11">
        <v>5.1990121385885657E-2</v>
      </c>
      <c r="H60" s="12" t="s">
        <v>20</v>
      </c>
      <c r="I60" s="11">
        <v>-0.28986135181975725</v>
      </c>
    </row>
    <row r="61" spans="4:9">
      <c r="D61" s="21" t="s">
        <v>5</v>
      </c>
      <c r="E61" s="21"/>
      <c r="F61" s="11">
        <v>0.31585888559182318</v>
      </c>
      <c r="G61" s="11">
        <v>2.0337136731070488E-3</v>
      </c>
      <c r="H61" s="12" t="s">
        <v>19</v>
      </c>
      <c r="I61" s="11">
        <v>-8.8794926004228225E-2</v>
      </c>
    </row>
    <row r="62" spans="4:9">
      <c r="D62" s="21" t="s">
        <v>45</v>
      </c>
      <c r="E62" s="21"/>
      <c r="F62" s="11">
        <v>0.15782236146516437</v>
      </c>
      <c r="G62" s="11">
        <v>-6.0938498426357235E-2</v>
      </c>
      <c r="H62" s="12" t="s">
        <v>21</v>
      </c>
      <c r="I62" s="11">
        <v>-0.32283185840707973</v>
      </c>
    </row>
    <row r="63" spans="4:9">
      <c r="D63" s="21" t="s">
        <v>6</v>
      </c>
      <c r="E63" s="21"/>
      <c r="F63" s="11">
        <v>0.30918176139912545</v>
      </c>
      <c r="G63" s="11">
        <v>0.19209725791609253</v>
      </c>
      <c r="H63" s="12" t="s">
        <v>19</v>
      </c>
      <c r="I63" s="11">
        <v>-0.86232807203161099</v>
      </c>
    </row>
    <row r="64" spans="4:9">
      <c r="D64" s="21" t="s">
        <v>7</v>
      </c>
      <c r="E64" s="21"/>
      <c r="F64" s="11">
        <v>0.10019646365422408</v>
      </c>
      <c r="G64" s="11">
        <v>-8.1028393675741328E-2</v>
      </c>
      <c r="H64" s="12" t="s">
        <v>21</v>
      </c>
      <c r="I64" s="11">
        <v>-0.16830188679245295</v>
      </c>
    </row>
    <row r="65" spans="4:10">
      <c r="D65" s="21" t="s">
        <v>8</v>
      </c>
      <c r="E65" s="21"/>
      <c r="F65" s="11">
        <v>0.22886151797603205</v>
      </c>
      <c r="G65" s="11">
        <v>6.5074956268521333E-2</v>
      </c>
      <c r="H65" s="12" t="s">
        <v>19</v>
      </c>
      <c r="I65" s="11">
        <v>-0.25914076782449713</v>
      </c>
    </row>
    <row r="66" spans="4:10">
      <c r="D66" s="21" t="s">
        <v>61</v>
      </c>
      <c r="E66" s="21"/>
      <c r="F66" s="11">
        <v>0.21194050406280129</v>
      </c>
      <c r="G66" s="11">
        <v>1.6324076681650396E-2</v>
      </c>
      <c r="H66" s="12" t="s">
        <v>19</v>
      </c>
      <c r="I66" s="11">
        <v>-0.20220544168764232</v>
      </c>
    </row>
    <row r="67" spans="4:10">
      <c r="D67" s="21" t="s">
        <v>9</v>
      </c>
      <c r="E67" s="21"/>
      <c r="F67" s="11">
        <v>-1.3055842812823126E-2</v>
      </c>
      <c r="G67" s="11">
        <v>-9.9325887895847509E-3</v>
      </c>
      <c r="H67" s="12" t="s">
        <v>18</v>
      </c>
      <c r="I67" s="11">
        <v>-0.56172270842929528</v>
      </c>
    </row>
    <row r="68" spans="4:10">
      <c r="D68" s="21" t="s">
        <v>10</v>
      </c>
      <c r="E68" s="21"/>
      <c r="F68" s="11">
        <v>0.90662103826144702</v>
      </c>
      <c r="G68" s="11">
        <v>9.3832707088123246E-2</v>
      </c>
      <c r="H68" s="12" t="s">
        <v>19</v>
      </c>
      <c r="I68" s="11">
        <v>0.45461454940282287</v>
      </c>
    </row>
    <row r="69" spans="4:10">
      <c r="D69" s="21" t="s">
        <v>11</v>
      </c>
      <c r="E69" s="21"/>
      <c r="F69" s="11">
        <v>4.6551859715341593E-2</v>
      </c>
      <c r="G69" s="11">
        <v>-4.4973087916586607E-3</v>
      </c>
      <c r="H69" s="12" t="s">
        <v>18</v>
      </c>
      <c r="I69" s="11">
        <v>-9.4335113859994379E-2</v>
      </c>
    </row>
    <row r="70" spans="4:10">
      <c r="D70" s="21" t="s">
        <v>16</v>
      </c>
      <c r="E70" s="21"/>
      <c r="F70" s="11">
        <v>8.0757951725693555E-2</v>
      </c>
      <c r="G70" s="11">
        <v>1.5898601704649351E-2</v>
      </c>
      <c r="H70" s="12" t="s">
        <v>19</v>
      </c>
      <c r="I70" s="11">
        <v>-0.18812758417011222</v>
      </c>
    </row>
    <row r="71" spans="4:10">
      <c r="D71" s="21" t="s">
        <v>55</v>
      </c>
      <c r="E71" s="21"/>
      <c r="F71" s="11">
        <v>-7.6912102307363783E-3</v>
      </c>
      <c r="G71" s="11">
        <v>1.7085185643652967E-2</v>
      </c>
      <c r="H71" s="12" t="s">
        <v>20</v>
      </c>
      <c r="I71" s="11">
        <v>-0.10148566645741774</v>
      </c>
    </row>
    <row r="74" spans="4:10">
      <c r="I74" s="19" t="s">
        <v>50</v>
      </c>
    </row>
    <row r="75" spans="4:10">
      <c r="H75" s="1" t="s">
        <v>19</v>
      </c>
      <c r="I75" s="18">
        <f>AVERAGE(I33,I34,I35,I38,I39,I41,I46,I48,I50,I51,I52,I57,I58,I59,I61,I63,I65,I66,I68,I70)</f>
        <v>-0.21009708782458797</v>
      </c>
      <c r="J75" s="18"/>
    </row>
    <row r="76" spans="4:10">
      <c r="H76" s="1" t="s">
        <v>20</v>
      </c>
      <c r="I76" s="18">
        <f>AVERAGE(I36,I42,I47,I55,I60,I71)</f>
        <v>-0.14725964154679641</v>
      </c>
      <c r="J76" s="18"/>
    </row>
    <row r="77" spans="4:10">
      <c r="H77" s="1" t="s">
        <v>21</v>
      </c>
      <c r="I77" s="18">
        <f>AVERAGE(I32,I40,I43,I44,I45,I49,I53,I62,I64)</f>
        <v>-0.25650299686840816</v>
      </c>
      <c r="J77" s="18"/>
    </row>
    <row r="78" spans="4:10">
      <c r="H78" s="1" t="s">
        <v>18</v>
      </c>
      <c r="I78" s="18">
        <f>AVERAGE(I37,I54,I56,I67,I69)</f>
        <v>-0.32704843703151065</v>
      </c>
      <c r="J78" s="18"/>
    </row>
  </sheetData>
  <autoFilter ref="D31:I71">
    <filterColumn colId="0" showButton="0"/>
  </autoFilter>
  <mergeCells count="56">
    <mergeCell ref="D33:E33"/>
    <mergeCell ref="D34:E34"/>
    <mergeCell ref="D35:E35"/>
    <mergeCell ref="U18:W18"/>
    <mergeCell ref="D2:S2"/>
    <mergeCell ref="D4:K4"/>
    <mergeCell ref="M4:S4"/>
    <mergeCell ref="H24:K24"/>
    <mergeCell ref="D31:E31"/>
    <mergeCell ref="D24:G24"/>
    <mergeCell ref="D25:K25"/>
    <mergeCell ref="D29:J29"/>
    <mergeCell ref="D32:E32"/>
    <mergeCell ref="C15:C23"/>
    <mergeCell ref="D15:G23"/>
    <mergeCell ref="H15:K23"/>
    <mergeCell ref="B7:B23"/>
    <mergeCell ref="C7:C14"/>
    <mergeCell ref="D7:G14"/>
    <mergeCell ref="H7:K14"/>
    <mergeCell ref="D36:E36"/>
    <mergeCell ref="D48:E48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37:E37"/>
    <mergeCell ref="D61:E61"/>
    <mergeCell ref="D49:E49"/>
    <mergeCell ref="D50:E50"/>
    <mergeCell ref="D51:E51"/>
    <mergeCell ref="D52:E52"/>
    <mergeCell ref="D53:E53"/>
    <mergeCell ref="D55:E55"/>
    <mergeCell ref="D56:E56"/>
    <mergeCell ref="D57:E57"/>
    <mergeCell ref="D58:E58"/>
    <mergeCell ref="D59:E59"/>
    <mergeCell ref="D60:E60"/>
    <mergeCell ref="D54:E54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67:E6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2013-09-23T11:24:26Z</dcterms:created>
  <dcterms:modified xsi:type="dcterms:W3CDTF">2022-10-04T14:06:45Z</dcterms:modified>
</cp:coreProperties>
</file>